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2860" windowHeight="94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<sst xmlns="http://schemas.openxmlformats.org/spreadsheetml/2006/main" count="102" uniqueCount="79">
  <si>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№ п/п</t>
  </si>
  <si>
    <t>Наименование мероприятия</t>
  </si>
  <si>
    <t>в том числе из:</t>
  </si>
  <si>
    <t>Сведения о ходе реализации мероприятий</t>
  </si>
  <si>
    <t>областного бюджета, руб.</t>
  </si>
  <si>
    <t>местного        бюджета, руб.</t>
  </si>
  <si>
    <t>Проведение конкурсных процедур 
(1 - проведены, 
0 - нет)</t>
  </si>
  <si>
    <t>Наличие заключенного контракта/
договора
 (1 - есть, 
0 - нет)</t>
  </si>
  <si>
    <t>1 - перечислено полностью, 
2- перечислено частично,
0 - нет</t>
  </si>
  <si>
    <t>ПРИЛОЖЕНИЕ</t>
  </si>
  <si>
    <t>Плановый срок выполнения мероприятия</t>
  </si>
  <si>
    <t>Что сделано по мероприятию</t>
  </si>
  <si>
    <t>Наименование муниципального образования</t>
  </si>
  <si>
    <t>Оплата контрактов (договоров)</t>
  </si>
  <si>
    <t>Планируемая дата  оплаты</t>
  </si>
  <si>
    <t>Объем финансирования, всего, руб.</t>
  </si>
  <si>
    <t>Размещение информации, фотографий «до» и «после» реализации мероприятий в информационной системе "Живой регион"  (1 - есть, 
0 - нет)</t>
  </si>
  <si>
    <t xml:space="preserve">Мониторинг о ходе реализации проектов народных инициатив в 2021 году на территории муниципальных образований Иркутской области
</t>
  </si>
  <si>
    <t>(по состоянию на 30 число каждого месяца)</t>
  </si>
  <si>
    <t>Организация проведения капитальных ремонтов муниципальных образовательных организаций МКДОУ "Детский сад комбинированного вида № 130 г. Нижнеудинск", МКДОУ "Детский сад № 2 г. Нижнеудинск", МКОУ "Худоеланская ООШ", МКОУ "Средняя общеобразовательная школа - интернат № 5 г. Нижнеудинск", МКОУ "Костинская СОШ", МКОУ "Широковская СОШ", МКОУ "Зареченская СОШ"  (замена оконных и дверных блоков)</t>
  </si>
  <si>
    <t>Организация проведения текущего ремонта муниципального бюджетного учреждения дополнительного образования "Дом детского творчества г.Нижнеудинск" по адресу: Иркутская область, г.Нижнеудинск, ул. Советская, д.37</t>
  </si>
  <si>
    <t>Алзамайское муниципальное образование</t>
  </si>
  <si>
    <t>Обустройство детской площадки по адресу: г. Алзамай, ул. Первомайская, 62А</t>
  </si>
  <si>
    <t xml:space="preserve"> Атагайское муниципальное образование</t>
  </si>
  <si>
    <t>Ограждение кладбища в р.п.Атагай, уч. Балакшин Бор</t>
  </si>
  <si>
    <t>Устройство водазаборной колонки в п.Лесной</t>
  </si>
  <si>
    <t>Верхнегутарское муниципальное образование</t>
  </si>
  <si>
    <t>Замзорское муниципальное образование</t>
  </si>
  <si>
    <t>Приобретение светодиодных светильников для организации уличного осведщения в п.Замзор, ул. Новая, ул.Алтайская, ул.Садовая, ул.Береговая (установка за счет собственных средств)</t>
  </si>
  <si>
    <t>Заречное муниципальное образование</t>
  </si>
  <si>
    <r>
      <t>Благоустройство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спортивной площадки ( установка уличных тренажеров) по адресу: д.Заречье, ул. Новая, 3Б</t>
    </r>
  </si>
  <si>
    <t xml:space="preserve">Организация текущего ремонта водонапорной башни, расположенной по адресу: д. Заречье, ул. Пушкина, 4а  </t>
  </si>
  <si>
    <t xml:space="preserve"> Иргейское муниципальное образование</t>
  </si>
  <si>
    <t>Приобретение и установка водоподъемного оборудования для водонапорной башни д. Виленск ул. Советская д. 21</t>
  </si>
  <si>
    <t>Приобретение мебели для МКУК Иргейского МО с. Иргей ул. Клубная д. 7</t>
  </si>
  <si>
    <t>Каменское муниципальное образование</t>
  </si>
  <si>
    <t>Благоустройство территории (оборудование детских  площадок) по адресам: Иркутская область, Нижнеудинский район, д. Мара ул. Московская 1А/1, Иркутская область, Нижнеудинский район, д. Новое Село, ул. Шевченко 12Б, Иркутская область, Нижнеудинский район, с. Каменка, ул. Садовая 51 Д</t>
  </si>
  <si>
    <t>Катарбейское муниципальное образование</t>
  </si>
  <si>
    <t>Ремонт ограждения кладбища  в  д. Унгудул</t>
  </si>
  <si>
    <t xml:space="preserve"> Катарминское муниципальное образование</t>
  </si>
  <si>
    <t>Ограждение мест захоронения уч.Новогродинск</t>
  </si>
  <si>
    <t>Приобретение пожарного инвентаря для пожарных нужд</t>
  </si>
  <si>
    <t>Костинское муниципальное образование</t>
  </si>
  <si>
    <t>Благоустройство парка культуры отдыха по адресу п.Костино ул.Гагарина 31 (обустройство сцены)</t>
  </si>
  <si>
    <t>Нерхинское муниципальное образование</t>
  </si>
  <si>
    <t>Приобретение нового оборудования , инвентаря, спортивной формы, мебели для МКУК Нерхинского МО</t>
  </si>
  <si>
    <t>Нижнеудинское муниципальное образование</t>
  </si>
  <si>
    <t>Обустройство мест массового отдыха населения на объекте "Благоустройство парка Городского дворца культуры и набережной реки Застрянки"</t>
  </si>
  <si>
    <t>Порогское муниципальное образование</t>
  </si>
  <si>
    <t>Солонецкое муниципальное образование</t>
  </si>
  <si>
    <t>Текущий ремонт ограждения Кушунского сельского клуба</t>
  </si>
  <si>
    <t>Староалзамайское муниципальное образование</t>
  </si>
  <si>
    <t>Организация проведения благоустройства зоны отдыха  в с. Старый Алзамай ул.Кирова,уч.22А</t>
  </si>
  <si>
    <t>Тофаларское муниципальное образование</t>
  </si>
  <si>
    <t>Благоустройство территории (приобретение и установка детской площадки) по адресу:Иркутская область, Нижнеудинский район, с.Алыгджер, ул. 3 Пятилетки, 17А</t>
  </si>
  <si>
    <t>Организация приобретения противопожарного инвентаря</t>
  </si>
  <si>
    <t>Уковское муниципальное образование</t>
  </si>
  <si>
    <t>Организация приобретения глубинных насосов ЭЦВ 6 для водонапорной башни р.п. Ук ул. Спортивная, 1А, ул. Интернациональная, 7</t>
  </si>
  <si>
    <t>Организация уличного освещения в р.п.Ук (улицы: 40 лет Победы, ул. Кимильтейская, ул. Чехова)</t>
  </si>
  <si>
    <t>Усть-Рубахинское муниципальное образование</t>
  </si>
  <si>
    <t>Организация уличного освещения по адресу: Иркутская область, Нижнеудинский район, с. Мельница, ул. Рылеева</t>
  </si>
  <si>
    <t>Приобретение и установка оборудования для водонапорной башни Рожновского по адресу: Иркутская область, Нижнеудинский район, с.Мельница, ул. Ленина, 44А</t>
  </si>
  <si>
    <t>Организация приобретения и установка глубинных насосов для водобашен по адресу: д.Муксут, ул. Таежная, д.8А, с.Абалаково, ул. Механизаторов, д.2А</t>
  </si>
  <si>
    <t>Худоеланское муниципальное образование</t>
  </si>
  <si>
    <t>Организация проведения текущего ремонта здания сельского дома культуры, расположенного в с. Худоеланское по ул. Московская, 45А</t>
  </si>
  <si>
    <t>Чеховское муниципальное образование</t>
  </si>
  <si>
    <t>Приобретение светильников для организации уличного освещения: д. Катын ул. Лесная, д. Волчий Брод ул. Красногорская, д. Мунтубулук ул. Ключевая, с. Чехово ул. Молодежная</t>
  </si>
  <si>
    <t>Организация приобретения и установка детской площадки в д.Кургатей, ул. Центральная, 24б  Чеховского МО (сельский дом культуры)</t>
  </si>
  <si>
    <t>Шебертинское муниципальное образование</t>
  </si>
  <si>
    <t>Благоустройство территории (приобретение и установка детских игровых площадок)по адресам: Иркутская область, Нижнеудинский район, п. Вершина, ул. Школьная, уч.12, с.Даур, ул. Советская, уч.61Б</t>
  </si>
  <si>
    <t>Приобретение музыкального оборудования для МКУК Шебертинского СДК</t>
  </si>
  <si>
    <t>Широковское муниципальное образование</t>
  </si>
  <si>
    <t>Приобретение оборудования, инвентаря для СК в д. Боровинок, ул. Мира, 25</t>
  </si>
  <si>
    <t>Шумское муниципальное образование</t>
  </si>
  <si>
    <t>Приобретение и установка спортивно-игровой площадки по адресу р.пос. Шумский ул. Карьерная, 9 А</t>
  </si>
  <si>
    <t>муниципальное образование "Нижнеудинский район"</t>
  </si>
  <si>
    <t>Текущий ремонт здания МКУК Верхнегуарского МО, расположенного по адресу: с. Верхняя Гутара, ул. Тофаларская, д.0</t>
  </si>
  <si>
    <t>Организация текущего ремонта скважины с насосной станцией по адресу с.Порог, ул. Нагорная, 16</t>
  </si>
  <si>
    <t>ИТОГО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</si>
</sst>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4" fillId="9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5" fillId="9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4" fontId="26" fillId="0" borderId="10" xfId="0" applyNumberFormat="1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wrapText="1"/>
    </xf>
    <xf numFmtId="0" fontId="8" fillId="9" borderId="10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="60" zoomScalePageLayoutView="0" workbookViewId="0" topLeftCell="A1">
      <selection activeCell="H8" sqref="H8"/>
    </sheetView>
  </sheetViews>
  <sheetFormatPr defaultColWidth="9.00390625" defaultRowHeight="12.75"/>
  <cols>
    <col min="1" max="1" width="9.125" style="22" customWidth="1"/>
    <col min="2" max="2" width="28.625" style="21" bestFit="1" customWidth="1"/>
    <col min="3" max="3" width="55.25390625" style="0" customWidth="1"/>
    <col min="4" max="4" width="23.125" style="0" customWidth="1"/>
    <col min="5" max="5" width="19.25390625" style="0" customWidth="1"/>
    <col min="6" max="6" width="18.125" style="0" customWidth="1"/>
    <col min="7" max="7" width="20.375" style="0" customWidth="1"/>
    <col min="8" max="8" width="17.875" style="0" customWidth="1"/>
    <col min="9" max="9" width="21.375" style="0" customWidth="1"/>
    <col min="10" max="10" width="18.75390625" style="0" customWidth="1"/>
    <col min="11" max="11" width="20.625" style="0" customWidth="1"/>
    <col min="12" max="12" width="28.75390625" style="0" customWidth="1"/>
    <col min="13" max="13" width="36.00390625" style="0" customWidth="1"/>
  </cols>
  <sheetData>
    <row r="1" spans="1:13" ht="18.75">
      <c r="A1" s="42"/>
      <c r="B1" s="20"/>
      <c r="C1" s="4"/>
      <c r="D1" s="4"/>
      <c r="E1" s="4"/>
      <c r="F1" s="4"/>
      <c r="G1" s="4"/>
      <c r="H1" s="4"/>
      <c r="I1" s="4"/>
      <c r="J1" s="4"/>
      <c r="K1" s="4"/>
      <c r="L1" s="4"/>
      <c r="M1" s="5" t="s">
        <v>9</v>
      </c>
    </row>
    <row r="2" spans="1:13" ht="44.25" customHeight="1">
      <c r="A2" s="8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2:13" ht="33" customHeight="1">
      <c r="L3" s="12" t="s">
        <v>18</v>
      </c>
      <c r="M3" s="12"/>
    </row>
    <row r="4" spans="1:13" ht="15.75" customHeight="1">
      <c r="A4" s="35" t="s">
        <v>0</v>
      </c>
      <c r="B4" s="37" t="s">
        <v>12</v>
      </c>
      <c r="C4" s="13" t="s">
        <v>1</v>
      </c>
      <c r="D4" s="10" t="s">
        <v>15</v>
      </c>
      <c r="E4" s="10" t="s">
        <v>2</v>
      </c>
      <c r="F4" s="10"/>
      <c r="G4" s="10" t="s">
        <v>3</v>
      </c>
      <c r="H4" s="10"/>
      <c r="I4" s="10"/>
      <c r="J4" s="10"/>
      <c r="K4" s="10"/>
      <c r="L4" s="10"/>
      <c r="M4" s="10"/>
    </row>
    <row r="5" spans="1:13" ht="15.75" customHeight="1">
      <c r="A5" s="35"/>
      <c r="B5" s="37"/>
      <c r="C5" s="13"/>
      <c r="D5" s="10"/>
      <c r="E5" s="10" t="s">
        <v>4</v>
      </c>
      <c r="F5" s="10" t="s">
        <v>5</v>
      </c>
      <c r="G5" s="11" t="s">
        <v>6</v>
      </c>
      <c r="H5" s="11" t="s">
        <v>7</v>
      </c>
      <c r="I5" s="11" t="s">
        <v>13</v>
      </c>
      <c r="J5" s="11"/>
      <c r="K5" s="11" t="s">
        <v>10</v>
      </c>
      <c r="L5" s="10" t="s">
        <v>16</v>
      </c>
      <c r="M5" s="11" t="s">
        <v>11</v>
      </c>
    </row>
    <row r="6" spans="1:13" ht="133.5" customHeight="1">
      <c r="A6" s="35"/>
      <c r="B6" s="37"/>
      <c r="C6" s="13"/>
      <c r="D6" s="10"/>
      <c r="E6" s="10"/>
      <c r="F6" s="10"/>
      <c r="G6" s="10"/>
      <c r="H6" s="10"/>
      <c r="I6" s="3" t="s">
        <v>8</v>
      </c>
      <c r="J6" s="3" t="s">
        <v>14</v>
      </c>
      <c r="K6" s="10"/>
      <c r="L6" s="10"/>
      <c r="M6" s="10"/>
    </row>
    <row r="7" spans="1:13" ht="15.75">
      <c r="A7" s="36">
        <v>1</v>
      </c>
      <c r="B7" s="38">
        <v>2</v>
      </c>
      <c r="C7" s="1">
        <v>3</v>
      </c>
      <c r="D7" s="2">
        <v>4</v>
      </c>
      <c r="E7" s="1">
        <v>5</v>
      </c>
      <c r="F7" s="2">
        <v>6</v>
      </c>
      <c r="G7" s="1">
        <v>7</v>
      </c>
      <c r="H7" s="2">
        <v>8</v>
      </c>
      <c r="I7" s="1">
        <v>9</v>
      </c>
      <c r="J7" s="2">
        <v>10</v>
      </c>
      <c r="K7" s="1">
        <v>11</v>
      </c>
      <c r="L7" s="7">
        <v>12</v>
      </c>
      <c r="M7" s="2">
        <v>13</v>
      </c>
    </row>
    <row r="8" spans="1:13" ht="135">
      <c r="A8" s="23">
        <v>1</v>
      </c>
      <c r="B8" s="39" t="s">
        <v>75</v>
      </c>
      <c r="C8" s="14" t="s">
        <v>19</v>
      </c>
      <c r="D8" s="26">
        <f>E8+F8</f>
        <v>5681820.000000001</v>
      </c>
      <c r="E8" s="26">
        <v>5000000</v>
      </c>
      <c r="F8" s="26">
        <v>681820.000000001</v>
      </c>
      <c r="G8" s="6"/>
      <c r="H8" s="6"/>
      <c r="I8" s="6"/>
      <c r="J8" s="6"/>
      <c r="K8" s="6"/>
      <c r="L8" s="6">
        <v>1</v>
      </c>
      <c r="M8" s="6"/>
    </row>
    <row r="9" spans="1:13" ht="75">
      <c r="A9" s="23"/>
      <c r="B9" s="40"/>
      <c r="C9" s="15" t="s">
        <v>20</v>
      </c>
      <c r="D9" s="26">
        <f>E9+F9</f>
        <v>5681820.000000001</v>
      </c>
      <c r="E9" s="26">
        <v>5000000</v>
      </c>
      <c r="F9" s="26">
        <v>681820.000000001</v>
      </c>
      <c r="G9" s="6"/>
      <c r="H9" s="6"/>
      <c r="I9" s="6"/>
      <c r="J9" s="6"/>
      <c r="K9" s="6"/>
      <c r="L9" s="6">
        <v>1</v>
      </c>
      <c r="M9" s="6"/>
    </row>
    <row r="10" spans="2:13" ht="15.75">
      <c r="B10" s="33" t="s">
        <v>78</v>
      </c>
      <c r="C10" s="34"/>
      <c r="D10" s="26">
        <f>E10+F10</f>
        <v>11363640.000000002</v>
      </c>
      <c r="E10" s="27">
        <v>10000000</v>
      </c>
      <c r="F10" s="27">
        <f>SUM(F8:F9)</f>
        <v>1363640.000000002</v>
      </c>
      <c r="G10" s="6"/>
      <c r="H10" s="6"/>
      <c r="I10" s="6"/>
      <c r="J10" s="6"/>
      <c r="K10" s="6"/>
      <c r="L10" s="6"/>
      <c r="M10" s="6"/>
    </row>
    <row r="11" spans="1:13" ht="47.25">
      <c r="A11" s="22">
        <v>2</v>
      </c>
      <c r="B11" s="38" t="s">
        <v>21</v>
      </c>
      <c r="C11" s="14" t="s">
        <v>22</v>
      </c>
      <c r="D11" s="26">
        <v>1236288.66</v>
      </c>
      <c r="E11" s="28">
        <v>1199200</v>
      </c>
      <c r="F11" s="28">
        <v>37088.66</v>
      </c>
      <c r="G11" s="6"/>
      <c r="H11" s="6"/>
      <c r="I11" s="6"/>
      <c r="J11" s="6"/>
      <c r="K11" s="6"/>
      <c r="L11" s="6">
        <v>1</v>
      </c>
      <c r="M11" s="6"/>
    </row>
    <row r="12" spans="2:13" ht="15.75">
      <c r="B12" s="33" t="s">
        <v>78</v>
      </c>
      <c r="C12" s="34"/>
      <c r="D12" s="26">
        <f>E12+F12</f>
        <v>1236288.66</v>
      </c>
      <c r="E12" s="26">
        <v>1199200</v>
      </c>
      <c r="F12" s="26">
        <v>37088.66</v>
      </c>
      <c r="G12" s="6"/>
      <c r="H12" s="6"/>
      <c r="I12" s="6"/>
      <c r="J12" s="6"/>
      <c r="K12" s="6"/>
      <c r="L12" s="6"/>
      <c r="M12" s="6"/>
    </row>
    <row r="13" spans="1:13" ht="47.25" customHeight="1">
      <c r="A13" s="23">
        <v>3</v>
      </c>
      <c r="B13" s="39" t="s">
        <v>23</v>
      </c>
      <c r="C13" s="16" t="s">
        <v>24</v>
      </c>
      <c r="D13" s="26">
        <f>E13+F13</f>
        <v>242259</v>
      </c>
      <c r="E13" s="26">
        <v>239836</v>
      </c>
      <c r="F13" s="26">
        <v>2423</v>
      </c>
      <c r="G13" s="6"/>
      <c r="H13" s="6"/>
      <c r="I13" s="6"/>
      <c r="J13" s="6"/>
      <c r="K13" s="6"/>
      <c r="L13" s="6">
        <v>1</v>
      </c>
      <c r="M13" s="6"/>
    </row>
    <row r="14" spans="1:13" ht="15">
      <c r="A14" s="23"/>
      <c r="B14" s="40"/>
      <c r="C14" s="16" t="s">
        <v>25</v>
      </c>
      <c r="D14" s="26">
        <f>E14+F14</f>
        <v>219762</v>
      </c>
      <c r="E14" s="26">
        <v>217564</v>
      </c>
      <c r="F14" s="26">
        <v>2198</v>
      </c>
      <c r="G14" s="6"/>
      <c r="H14" s="6"/>
      <c r="I14" s="6"/>
      <c r="J14" s="6"/>
      <c r="K14" s="6"/>
      <c r="L14" s="6">
        <v>1</v>
      </c>
      <c r="M14" s="6"/>
    </row>
    <row r="15" spans="2:13" ht="15.75">
      <c r="B15" s="33" t="s">
        <v>78</v>
      </c>
      <c r="C15" s="34"/>
      <c r="D15" s="26">
        <f>E15+F15</f>
        <v>462021</v>
      </c>
      <c r="E15" s="26">
        <v>457400</v>
      </c>
      <c r="F15" s="26">
        <f>SUM(F13:F14)</f>
        <v>4621</v>
      </c>
      <c r="G15" s="6"/>
      <c r="H15" s="6"/>
      <c r="I15" s="6"/>
      <c r="J15" s="6"/>
      <c r="K15" s="6"/>
      <c r="L15" s="6"/>
      <c r="M15" s="6"/>
    </row>
    <row r="16" spans="1:13" ht="47.25">
      <c r="A16" s="22">
        <v>4</v>
      </c>
      <c r="B16" s="38" t="s">
        <v>26</v>
      </c>
      <c r="C16" s="17" t="s">
        <v>76</v>
      </c>
      <c r="D16" s="27">
        <f>E16+F16</f>
        <v>204200</v>
      </c>
      <c r="E16" s="26">
        <v>200000</v>
      </c>
      <c r="F16" s="26">
        <v>4200</v>
      </c>
      <c r="G16" s="6"/>
      <c r="H16" s="6"/>
      <c r="I16" s="6"/>
      <c r="J16" s="6"/>
      <c r="K16" s="6"/>
      <c r="L16" s="6">
        <v>1</v>
      </c>
      <c r="M16" s="6"/>
    </row>
    <row r="17" spans="2:13" ht="15.75">
      <c r="B17" s="33" t="s">
        <v>78</v>
      </c>
      <c r="C17" s="34"/>
      <c r="D17" s="27">
        <f>E17+F17</f>
        <v>204200</v>
      </c>
      <c r="E17" s="26">
        <v>200000</v>
      </c>
      <c r="F17" s="26">
        <f>SUM(F16)</f>
        <v>4200</v>
      </c>
      <c r="G17" s="6"/>
      <c r="H17" s="6"/>
      <c r="I17" s="6"/>
      <c r="J17" s="6"/>
      <c r="K17" s="6"/>
      <c r="L17" s="6"/>
      <c r="M17" s="6"/>
    </row>
    <row r="18" spans="1:13" ht="60">
      <c r="A18" s="22">
        <v>5</v>
      </c>
      <c r="B18" s="38" t="s">
        <v>27</v>
      </c>
      <c r="C18" s="18" t="s">
        <v>28</v>
      </c>
      <c r="D18" s="26">
        <f>E18+F18</f>
        <v>282000</v>
      </c>
      <c r="E18" s="26">
        <v>270700</v>
      </c>
      <c r="F18" s="26">
        <v>11300</v>
      </c>
      <c r="G18" s="6"/>
      <c r="H18" s="6"/>
      <c r="I18" s="6"/>
      <c r="J18" s="6"/>
      <c r="K18" s="6"/>
      <c r="L18" s="6">
        <v>1</v>
      </c>
      <c r="M18" s="6"/>
    </row>
    <row r="19" spans="2:13" ht="15.75">
      <c r="B19" s="33" t="s">
        <v>78</v>
      </c>
      <c r="C19" s="34"/>
      <c r="D19" s="27">
        <f>E18+F19</f>
        <v>282000</v>
      </c>
      <c r="E19" s="27">
        <v>270700</v>
      </c>
      <c r="F19" s="27">
        <v>11300</v>
      </c>
      <c r="G19" s="6"/>
      <c r="H19" s="6"/>
      <c r="I19" s="6"/>
      <c r="J19" s="6"/>
      <c r="K19" s="6"/>
      <c r="L19" s="6"/>
      <c r="M19" s="6"/>
    </row>
    <row r="20" spans="1:13" ht="30">
      <c r="A20" s="23">
        <v>6</v>
      </c>
      <c r="B20" s="39" t="s">
        <v>29</v>
      </c>
      <c r="C20" s="16" t="s">
        <v>30</v>
      </c>
      <c r="D20" s="26">
        <f>E20+F20</f>
        <v>101050</v>
      </c>
      <c r="E20" s="26">
        <v>100000</v>
      </c>
      <c r="F20" s="26">
        <v>1050</v>
      </c>
      <c r="G20" s="6"/>
      <c r="H20" s="6"/>
      <c r="I20" s="6"/>
      <c r="J20" s="6"/>
      <c r="K20" s="6"/>
      <c r="L20" s="6">
        <v>1</v>
      </c>
      <c r="M20" s="6"/>
    </row>
    <row r="21" spans="1:13" ht="30">
      <c r="A21" s="23"/>
      <c r="B21" s="40"/>
      <c r="C21" s="16" t="s">
        <v>31</v>
      </c>
      <c r="D21" s="26">
        <f>E21+F21</f>
        <v>101050</v>
      </c>
      <c r="E21" s="26">
        <v>100000</v>
      </c>
      <c r="F21" s="26">
        <v>1050</v>
      </c>
      <c r="G21" s="6"/>
      <c r="H21" s="6"/>
      <c r="I21" s="6"/>
      <c r="J21" s="6"/>
      <c r="K21" s="6"/>
      <c r="L21" s="6">
        <v>1</v>
      </c>
      <c r="M21" s="6"/>
    </row>
    <row r="22" spans="2:13" ht="15.75">
      <c r="B22" s="33" t="s">
        <v>78</v>
      </c>
      <c r="C22" s="34"/>
      <c r="D22" s="26">
        <f>E22+F22</f>
        <v>202100</v>
      </c>
      <c r="E22" s="26">
        <v>200000</v>
      </c>
      <c r="F22" s="26">
        <f>SUM(F20:F21)</f>
        <v>2100</v>
      </c>
      <c r="G22" s="6"/>
      <c r="H22" s="6"/>
      <c r="I22" s="6"/>
      <c r="J22" s="6"/>
      <c r="K22" s="6"/>
      <c r="L22" s="6"/>
      <c r="M22" s="6"/>
    </row>
    <row r="23" spans="1:13" ht="47.25" customHeight="1">
      <c r="A23" s="23">
        <v>7</v>
      </c>
      <c r="B23" s="39" t="s">
        <v>32</v>
      </c>
      <c r="C23" s="16" t="s">
        <v>33</v>
      </c>
      <c r="D23" s="29">
        <f>E23+F23</f>
        <v>103100</v>
      </c>
      <c r="E23" s="30">
        <v>100000</v>
      </c>
      <c r="F23" s="30">
        <v>3100</v>
      </c>
      <c r="G23" s="6"/>
      <c r="H23" s="6"/>
      <c r="I23" s="6"/>
      <c r="J23" s="6"/>
      <c r="K23" s="6"/>
      <c r="L23" s="6">
        <v>1</v>
      </c>
      <c r="M23" s="6"/>
    </row>
    <row r="24" spans="1:13" ht="30">
      <c r="A24" s="23"/>
      <c r="B24" s="40"/>
      <c r="C24" s="16" t="s">
        <v>34</v>
      </c>
      <c r="D24" s="29">
        <f>E24+F24</f>
        <v>103100</v>
      </c>
      <c r="E24" s="30">
        <v>100000</v>
      </c>
      <c r="F24" s="30">
        <v>3100</v>
      </c>
      <c r="G24" s="6"/>
      <c r="H24" s="6"/>
      <c r="I24" s="6"/>
      <c r="J24" s="6"/>
      <c r="K24" s="6"/>
      <c r="L24" s="6">
        <v>0</v>
      </c>
      <c r="M24" s="6"/>
    </row>
    <row r="25" spans="2:13" ht="15.75">
      <c r="B25" s="33" t="s">
        <v>78</v>
      </c>
      <c r="C25" s="34"/>
      <c r="D25" s="29">
        <f>E25+F25</f>
        <v>206200</v>
      </c>
      <c r="E25" s="26">
        <v>200000</v>
      </c>
      <c r="F25" s="29">
        <f>SUM(F23:F24)</f>
        <v>6200</v>
      </c>
      <c r="G25" s="6"/>
      <c r="H25" s="6"/>
      <c r="I25" s="6"/>
      <c r="J25" s="6"/>
      <c r="K25" s="6"/>
      <c r="L25" s="6"/>
      <c r="M25" s="6"/>
    </row>
    <row r="26" spans="1:13" ht="90">
      <c r="A26" s="22">
        <v>8</v>
      </c>
      <c r="B26" s="38" t="s">
        <v>35</v>
      </c>
      <c r="C26" s="16" t="s">
        <v>36</v>
      </c>
      <c r="D26" s="31">
        <f>E26+F26</f>
        <v>232650</v>
      </c>
      <c r="E26" s="32">
        <v>230300</v>
      </c>
      <c r="F26" s="32">
        <v>2350</v>
      </c>
      <c r="G26" s="6"/>
      <c r="H26" s="6"/>
      <c r="I26" s="6"/>
      <c r="J26" s="6"/>
      <c r="K26" s="6"/>
      <c r="L26" s="6">
        <v>1</v>
      </c>
      <c r="M26" s="6"/>
    </row>
    <row r="27" spans="2:13" ht="15.75">
      <c r="B27" s="33" t="s">
        <v>78</v>
      </c>
      <c r="C27" s="34"/>
      <c r="D27" s="31">
        <f>E27+F27</f>
        <v>232650</v>
      </c>
      <c r="E27" s="32">
        <v>230300</v>
      </c>
      <c r="F27" s="32">
        <v>2350</v>
      </c>
      <c r="G27" s="6"/>
      <c r="H27" s="6"/>
      <c r="I27" s="6"/>
      <c r="J27" s="6"/>
      <c r="K27" s="6"/>
      <c r="L27" s="6"/>
      <c r="M27" s="6"/>
    </row>
    <row r="28" spans="1:13" ht="47.25">
      <c r="A28" s="22">
        <v>9</v>
      </c>
      <c r="B28" s="38" t="s">
        <v>37</v>
      </c>
      <c r="C28" s="16" t="s">
        <v>38</v>
      </c>
      <c r="D28" s="27">
        <f>E28+F28</f>
        <v>202050</v>
      </c>
      <c r="E28" s="32">
        <v>200000</v>
      </c>
      <c r="F28" s="32">
        <v>2050</v>
      </c>
      <c r="G28" s="6"/>
      <c r="H28" s="6"/>
      <c r="I28" s="6"/>
      <c r="J28" s="6"/>
      <c r="K28" s="6"/>
      <c r="L28" s="6">
        <v>1</v>
      </c>
      <c r="M28" s="6"/>
    </row>
    <row r="29" spans="2:13" ht="15.75">
      <c r="B29" s="33" t="s">
        <v>78</v>
      </c>
      <c r="C29" s="34"/>
      <c r="D29" s="32">
        <f>E29+F29</f>
        <v>202050</v>
      </c>
      <c r="E29" s="32">
        <v>200000</v>
      </c>
      <c r="F29" s="32">
        <v>2050</v>
      </c>
      <c r="G29" s="6"/>
      <c r="H29" s="6"/>
      <c r="I29" s="6"/>
      <c r="J29" s="6"/>
      <c r="K29" s="6"/>
      <c r="L29" s="6"/>
      <c r="M29" s="6"/>
    </row>
    <row r="30" spans="2:13" ht="24.75" customHeight="1">
      <c r="B30" s="39" t="s">
        <v>39</v>
      </c>
      <c r="C30" s="16" t="s">
        <v>40</v>
      </c>
      <c r="D30" s="27">
        <v>70786</v>
      </c>
      <c r="E30" s="27">
        <v>70050.47</v>
      </c>
      <c r="F30" s="32">
        <v>735.53</v>
      </c>
      <c r="G30" s="6"/>
      <c r="H30" s="6"/>
      <c r="I30" s="6"/>
      <c r="J30" s="6"/>
      <c r="K30" s="6"/>
      <c r="L30" s="6">
        <v>1</v>
      </c>
      <c r="M30" s="6"/>
    </row>
    <row r="31" spans="1:13" ht="39" customHeight="1">
      <c r="A31" s="22">
        <v>10</v>
      </c>
      <c r="B31" s="40">
        <v>1</v>
      </c>
      <c r="C31" s="16" t="s">
        <v>41</v>
      </c>
      <c r="D31" s="27">
        <v>131314</v>
      </c>
      <c r="E31" s="27">
        <v>129949.53</v>
      </c>
      <c r="F31" s="32">
        <v>1364.47</v>
      </c>
      <c r="G31" s="6"/>
      <c r="H31" s="6"/>
      <c r="I31" s="6"/>
      <c r="J31" s="6"/>
      <c r="K31" s="6"/>
      <c r="L31" s="6">
        <v>0</v>
      </c>
      <c r="M31" s="6"/>
    </row>
    <row r="32" spans="2:13" ht="18.75" customHeight="1">
      <c r="B32" s="33" t="s">
        <v>78</v>
      </c>
      <c r="C32" s="34"/>
      <c r="D32" s="27">
        <v>202100</v>
      </c>
      <c r="E32" s="27">
        <v>200000</v>
      </c>
      <c r="F32" s="27">
        <v>2100</v>
      </c>
      <c r="G32" s="6"/>
      <c r="H32" s="6"/>
      <c r="I32" s="6"/>
      <c r="J32" s="6"/>
      <c r="K32" s="6"/>
      <c r="L32" s="6"/>
      <c r="M32" s="6"/>
    </row>
    <row r="33" spans="1:13" ht="47.25">
      <c r="A33" s="22">
        <v>11</v>
      </c>
      <c r="B33" s="38" t="s">
        <v>42</v>
      </c>
      <c r="C33" s="16" t="s">
        <v>43</v>
      </c>
      <c r="D33" s="27">
        <f>E33+F33</f>
        <v>206186</v>
      </c>
      <c r="E33" s="26">
        <v>200000</v>
      </c>
      <c r="F33" s="26">
        <v>6186</v>
      </c>
      <c r="G33" s="6"/>
      <c r="H33" s="6"/>
      <c r="I33" s="6"/>
      <c r="J33" s="6"/>
      <c r="K33" s="6"/>
      <c r="L33" s="6">
        <v>1</v>
      </c>
      <c r="M33" s="6"/>
    </row>
    <row r="34" spans="2:13" ht="15.75">
      <c r="B34" s="33" t="s">
        <v>78</v>
      </c>
      <c r="C34" s="34"/>
      <c r="D34" s="26">
        <f>E34+F34</f>
        <v>206186</v>
      </c>
      <c r="E34" s="26">
        <v>200000</v>
      </c>
      <c r="F34" s="26">
        <f>SUM(F33)</f>
        <v>6186</v>
      </c>
      <c r="G34" s="6"/>
      <c r="H34" s="6"/>
      <c r="I34" s="6"/>
      <c r="J34" s="6"/>
      <c r="K34" s="6"/>
      <c r="L34" s="6"/>
      <c r="M34" s="6"/>
    </row>
    <row r="35" spans="1:13" ht="47.25">
      <c r="A35" s="22">
        <v>12</v>
      </c>
      <c r="B35" s="38" t="s">
        <v>44</v>
      </c>
      <c r="C35" s="16" t="s">
        <v>45</v>
      </c>
      <c r="D35" s="26">
        <f>E35+F35</f>
        <v>202100</v>
      </c>
      <c r="E35" s="26">
        <v>200000</v>
      </c>
      <c r="F35" s="26">
        <v>2100</v>
      </c>
      <c r="G35" s="6"/>
      <c r="H35" s="6"/>
      <c r="I35" s="6"/>
      <c r="J35" s="6"/>
      <c r="K35" s="6"/>
      <c r="L35" s="6">
        <v>0</v>
      </c>
      <c r="M35" s="6"/>
    </row>
    <row r="36" spans="2:13" ht="15.75">
      <c r="B36" s="33" t="s">
        <v>78</v>
      </c>
      <c r="C36" s="34"/>
      <c r="D36" s="26">
        <f>E36+F36</f>
        <v>202100</v>
      </c>
      <c r="E36" s="26">
        <v>200000</v>
      </c>
      <c r="F36" s="26">
        <v>2100</v>
      </c>
      <c r="G36" s="6"/>
      <c r="H36" s="6"/>
      <c r="I36" s="6"/>
      <c r="J36" s="6"/>
      <c r="K36" s="6"/>
      <c r="L36" s="6"/>
      <c r="M36" s="6"/>
    </row>
    <row r="37" spans="1:13" ht="47.25">
      <c r="A37" s="22">
        <v>13</v>
      </c>
      <c r="B37" s="38" t="s">
        <v>46</v>
      </c>
      <c r="C37" s="16" t="s">
        <v>47</v>
      </c>
      <c r="D37" s="27">
        <f>E37+F37</f>
        <v>7018819</v>
      </c>
      <c r="E37" s="27">
        <v>7011800</v>
      </c>
      <c r="F37" s="27">
        <v>7019</v>
      </c>
      <c r="G37" s="6"/>
      <c r="H37" s="6"/>
      <c r="I37" s="6"/>
      <c r="J37" s="6"/>
      <c r="K37" s="6"/>
      <c r="L37" s="6">
        <v>1</v>
      </c>
      <c r="M37" s="6"/>
    </row>
    <row r="38" spans="2:13" ht="15.75">
      <c r="B38" s="33" t="s">
        <v>78</v>
      </c>
      <c r="C38" s="34"/>
      <c r="D38" s="27">
        <f>E38+F38</f>
        <v>7018819</v>
      </c>
      <c r="E38" s="27">
        <f>SUM(E37)</f>
        <v>7011800</v>
      </c>
      <c r="F38" s="27">
        <f>SUM(F37)</f>
        <v>7019</v>
      </c>
      <c r="G38" s="6"/>
      <c r="H38" s="6"/>
      <c r="I38" s="6"/>
      <c r="J38" s="6"/>
      <c r="K38" s="6"/>
      <c r="L38" s="6"/>
      <c r="M38" s="6"/>
    </row>
    <row r="39" spans="1:13" ht="47.25">
      <c r="A39" s="22">
        <v>14</v>
      </c>
      <c r="B39" s="38" t="s">
        <v>48</v>
      </c>
      <c r="C39" s="16" t="s">
        <v>77</v>
      </c>
      <c r="D39" s="27">
        <f>E39+F39</f>
        <v>202050</v>
      </c>
      <c r="E39" s="27">
        <v>200000</v>
      </c>
      <c r="F39" s="27">
        <v>2050</v>
      </c>
      <c r="G39" s="6"/>
      <c r="H39" s="6"/>
      <c r="I39" s="6"/>
      <c r="J39" s="6"/>
      <c r="K39" s="6"/>
      <c r="L39" s="6">
        <v>1</v>
      </c>
      <c r="M39" s="6"/>
    </row>
    <row r="40" spans="2:13" ht="15.75">
      <c r="B40" s="33" t="s">
        <v>78</v>
      </c>
      <c r="C40" s="34"/>
      <c r="D40" s="27">
        <f>E40+F40</f>
        <v>202050</v>
      </c>
      <c r="E40" s="27">
        <f>SUM(E39:E39)</f>
        <v>200000</v>
      </c>
      <c r="F40" s="27">
        <f>SUM(F39:F39)</f>
        <v>2050</v>
      </c>
      <c r="G40" s="6"/>
      <c r="H40" s="6"/>
      <c r="I40" s="6"/>
      <c r="J40" s="6"/>
      <c r="K40" s="6"/>
      <c r="L40" s="6"/>
      <c r="M40" s="6"/>
    </row>
    <row r="41" spans="1:13" ht="47.25">
      <c r="A41" s="22">
        <v>16</v>
      </c>
      <c r="B41" s="38" t="s">
        <v>49</v>
      </c>
      <c r="C41" s="16" t="s">
        <v>50</v>
      </c>
      <c r="D41" s="29">
        <f>E41+F41</f>
        <v>202050</v>
      </c>
      <c r="E41" s="29">
        <v>200000</v>
      </c>
      <c r="F41" s="29">
        <v>2050</v>
      </c>
      <c r="G41" s="6"/>
      <c r="H41" s="6"/>
      <c r="I41" s="6"/>
      <c r="J41" s="6"/>
      <c r="K41" s="6"/>
      <c r="L41" s="6">
        <v>1</v>
      </c>
      <c r="M41" s="6"/>
    </row>
    <row r="42" spans="2:13" ht="15.75">
      <c r="B42" s="33" t="s">
        <v>78</v>
      </c>
      <c r="C42" s="34"/>
      <c r="D42" s="29">
        <f>E42+F42</f>
        <v>202050</v>
      </c>
      <c r="E42" s="27">
        <v>200000</v>
      </c>
      <c r="F42" s="27">
        <v>2050</v>
      </c>
      <c r="G42" s="6"/>
      <c r="H42" s="6"/>
      <c r="I42" s="6"/>
      <c r="J42" s="6"/>
      <c r="K42" s="6"/>
      <c r="L42" s="6"/>
      <c r="M42" s="6"/>
    </row>
    <row r="43" spans="1:13" ht="47.25">
      <c r="A43" s="22">
        <v>16</v>
      </c>
      <c r="B43" s="38" t="s">
        <v>51</v>
      </c>
      <c r="C43" s="16" t="s">
        <v>52</v>
      </c>
      <c r="D43" s="29">
        <f>E43+F43</f>
        <v>202100</v>
      </c>
      <c r="E43" s="29">
        <v>200000</v>
      </c>
      <c r="F43" s="29">
        <v>2100</v>
      </c>
      <c r="G43" s="6"/>
      <c r="H43" s="6"/>
      <c r="I43" s="6"/>
      <c r="J43" s="6"/>
      <c r="K43" s="6"/>
      <c r="L43" s="6">
        <v>1</v>
      </c>
      <c r="M43" s="6"/>
    </row>
    <row r="44" spans="2:13" ht="15.75">
      <c r="B44" s="33" t="s">
        <v>78</v>
      </c>
      <c r="C44" s="34"/>
      <c r="D44" s="29">
        <f>E44+F44</f>
        <v>202100</v>
      </c>
      <c r="E44" s="29">
        <v>200000</v>
      </c>
      <c r="F44" s="29">
        <v>2100</v>
      </c>
      <c r="G44" s="6"/>
      <c r="H44" s="6"/>
      <c r="I44" s="6"/>
      <c r="J44" s="6"/>
      <c r="K44" s="6"/>
      <c r="L44" s="6"/>
      <c r="M44" s="6"/>
    </row>
    <row r="45" spans="1:13" ht="45">
      <c r="A45" s="24">
        <v>17</v>
      </c>
      <c r="B45" s="39" t="s">
        <v>53</v>
      </c>
      <c r="C45" s="16" t="s">
        <v>54</v>
      </c>
      <c r="D45" s="29">
        <f>E45+F45</f>
        <v>113858</v>
      </c>
      <c r="E45" s="29">
        <v>112674.91</v>
      </c>
      <c r="F45" s="29">
        <v>1183.09</v>
      </c>
      <c r="G45" s="6"/>
      <c r="H45" s="6"/>
      <c r="I45" s="6"/>
      <c r="J45" s="6"/>
      <c r="K45" s="6"/>
      <c r="L45" s="6">
        <v>1</v>
      </c>
      <c r="M45" s="6"/>
    </row>
    <row r="46" spans="1:13" ht="43.5" customHeight="1">
      <c r="A46" s="25"/>
      <c r="B46" s="40"/>
      <c r="C46" s="16" t="s">
        <v>55</v>
      </c>
      <c r="D46" s="29">
        <f>E46+F46</f>
        <v>88242</v>
      </c>
      <c r="E46" s="29">
        <v>87325.09</v>
      </c>
      <c r="F46" s="29">
        <v>916.91</v>
      </c>
      <c r="G46" s="6"/>
      <c r="H46" s="6"/>
      <c r="I46" s="6"/>
      <c r="J46" s="6"/>
      <c r="K46" s="6"/>
      <c r="L46" s="6">
        <v>0</v>
      </c>
      <c r="M46" s="6"/>
    </row>
    <row r="47" spans="2:13" ht="15.75">
      <c r="B47" s="33" t="s">
        <v>78</v>
      </c>
      <c r="C47" s="34"/>
      <c r="D47" s="29">
        <f>E47+F47</f>
        <v>202100</v>
      </c>
      <c r="E47" s="29">
        <f>SUM(E45:E46)</f>
        <v>200000</v>
      </c>
      <c r="F47" s="29">
        <f>SUM(F45:F46)</f>
        <v>2100</v>
      </c>
      <c r="G47" s="6"/>
      <c r="H47" s="6"/>
      <c r="I47" s="6"/>
      <c r="J47" s="6"/>
      <c r="K47" s="6"/>
      <c r="L47" s="6"/>
      <c r="M47" s="6"/>
    </row>
    <row r="48" spans="1:13" ht="45">
      <c r="A48" s="24">
        <v>18</v>
      </c>
      <c r="B48" s="39" t="s">
        <v>56</v>
      </c>
      <c r="C48" s="19" t="s">
        <v>57</v>
      </c>
      <c r="D48" s="29">
        <v>149900</v>
      </c>
      <c r="E48" s="29">
        <v>148387.19</v>
      </c>
      <c r="F48" s="29">
        <v>1512.81</v>
      </c>
      <c r="G48" s="6"/>
      <c r="H48" s="6"/>
      <c r="I48" s="6"/>
      <c r="J48" s="6"/>
      <c r="K48" s="6"/>
      <c r="L48" s="6">
        <v>1</v>
      </c>
      <c r="M48" s="6"/>
    </row>
    <row r="49" spans="1:13" ht="30">
      <c r="A49" s="25"/>
      <c r="B49" s="40"/>
      <c r="C49" s="19" t="s">
        <v>58</v>
      </c>
      <c r="D49" s="29">
        <v>305900</v>
      </c>
      <c r="E49" s="29">
        <v>302812.81</v>
      </c>
      <c r="F49" s="29">
        <v>3087.19</v>
      </c>
      <c r="G49" s="6"/>
      <c r="H49" s="6"/>
      <c r="I49" s="6"/>
      <c r="J49" s="6"/>
      <c r="K49" s="6"/>
      <c r="L49" s="6">
        <v>1</v>
      </c>
      <c r="M49" s="6"/>
    </row>
    <row r="50" spans="2:13" ht="15.75">
      <c r="B50" s="33" t="s">
        <v>78</v>
      </c>
      <c r="C50" s="34"/>
      <c r="D50" s="29">
        <v>455800</v>
      </c>
      <c r="E50" s="29">
        <v>451200</v>
      </c>
      <c r="F50" s="29">
        <v>4600</v>
      </c>
      <c r="G50" s="6"/>
      <c r="H50" s="6"/>
      <c r="I50" s="6"/>
      <c r="J50" s="6"/>
      <c r="K50" s="6"/>
      <c r="L50" s="6"/>
      <c r="M50" s="6"/>
    </row>
    <row r="51" spans="1:13" ht="45" customHeight="1">
      <c r="A51" s="24">
        <v>19</v>
      </c>
      <c r="B51" s="39" t="s">
        <v>59</v>
      </c>
      <c r="C51" s="16" t="s">
        <v>60</v>
      </c>
      <c r="D51" s="29">
        <v>201000</v>
      </c>
      <c r="E51" s="29">
        <v>192959.84</v>
      </c>
      <c r="F51" s="29">
        <v>8040.16</v>
      </c>
      <c r="G51" s="6"/>
      <c r="H51" s="6"/>
      <c r="I51" s="6"/>
      <c r="J51" s="6"/>
      <c r="K51" s="6"/>
      <c r="L51" s="6">
        <v>1</v>
      </c>
      <c r="M51" s="6"/>
    </row>
    <row r="52" spans="1:13" ht="60">
      <c r="A52" s="43"/>
      <c r="B52" s="41"/>
      <c r="C52" s="16" t="s">
        <v>61</v>
      </c>
      <c r="D52" s="29">
        <v>454834</v>
      </c>
      <c r="E52" s="29">
        <v>436640.28</v>
      </c>
      <c r="F52" s="29">
        <v>18193.72</v>
      </c>
      <c r="G52" s="6"/>
      <c r="H52" s="6"/>
      <c r="I52" s="6"/>
      <c r="J52" s="6"/>
      <c r="K52" s="6"/>
      <c r="L52" s="6">
        <v>1</v>
      </c>
      <c r="M52" s="6"/>
    </row>
    <row r="53" spans="1:13" ht="45">
      <c r="A53" s="25"/>
      <c r="B53" s="40"/>
      <c r="C53" s="16" t="s">
        <v>62</v>
      </c>
      <c r="D53" s="29">
        <v>150000</v>
      </c>
      <c r="E53" s="29">
        <v>143999.88</v>
      </c>
      <c r="F53" s="29">
        <v>6000.12</v>
      </c>
      <c r="G53" s="6"/>
      <c r="H53" s="6"/>
      <c r="I53" s="6"/>
      <c r="J53" s="6"/>
      <c r="K53" s="6"/>
      <c r="L53" s="6">
        <v>1</v>
      </c>
      <c r="M53" s="6"/>
    </row>
    <row r="54" spans="2:13" ht="15.75">
      <c r="B54" s="33" t="s">
        <v>78</v>
      </c>
      <c r="C54" s="34"/>
      <c r="D54" s="29">
        <v>805834</v>
      </c>
      <c r="E54" s="29">
        <v>773600</v>
      </c>
      <c r="F54" s="29">
        <v>32234</v>
      </c>
      <c r="G54" s="6"/>
      <c r="H54" s="6"/>
      <c r="I54" s="6"/>
      <c r="J54" s="6"/>
      <c r="K54" s="6"/>
      <c r="L54" s="6"/>
      <c r="M54" s="6"/>
    </row>
    <row r="55" spans="1:13" ht="47.25">
      <c r="A55" s="22">
        <v>20</v>
      </c>
      <c r="B55" s="38" t="s">
        <v>63</v>
      </c>
      <c r="C55" s="16" t="s">
        <v>64</v>
      </c>
      <c r="D55" s="29">
        <f>E55+F55</f>
        <v>433800</v>
      </c>
      <c r="E55" s="29">
        <v>425100</v>
      </c>
      <c r="F55" s="29">
        <v>8700</v>
      </c>
      <c r="G55" s="6"/>
      <c r="H55" s="6"/>
      <c r="I55" s="6"/>
      <c r="J55" s="6"/>
      <c r="K55" s="6"/>
      <c r="L55" s="6">
        <v>1</v>
      </c>
      <c r="M55" s="6"/>
    </row>
    <row r="56" spans="2:13" ht="15.75">
      <c r="B56" s="33" t="s">
        <v>78</v>
      </c>
      <c r="C56" s="34"/>
      <c r="D56" s="29">
        <f>E56+F56</f>
        <v>433800</v>
      </c>
      <c r="E56" s="29">
        <f>SUM(E55)</f>
        <v>425100</v>
      </c>
      <c r="F56" s="29">
        <f>SUM(F55)</f>
        <v>8700</v>
      </c>
      <c r="G56" s="6"/>
      <c r="H56" s="6"/>
      <c r="I56" s="6"/>
      <c r="J56" s="6"/>
      <c r="K56" s="6"/>
      <c r="L56" s="6"/>
      <c r="M56" s="6"/>
    </row>
    <row r="57" spans="1:13" ht="60">
      <c r="A57" s="24">
        <v>21</v>
      </c>
      <c r="B57" s="39" t="s">
        <v>65</v>
      </c>
      <c r="C57" s="16" t="s">
        <v>66</v>
      </c>
      <c r="D57" s="29">
        <f>E57+F57</f>
        <v>70710</v>
      </c>
      <c r="E57" s="29">
        <v>69975.26</v>
      </c>
      <c r="F57" s="29">
        <v>734.74</v>
      </c>
      <c r="G57" s="6"/>
      <c r="H57" s="6"/>
      <c r="I57" s="6"/>
      <c r="J57" s="6"/>
      <c r="K57" s="6"/>
      <c r="L57" s="6">
        <v>1</v>
      </c>
      <c r="M57" s="6"/>
    </row>
    <row r="58" spans="1:13" ht="45">
      <c r="A58" s="25"/>
      <c r="B58" s="40">
        <v>1</v>
      </c>
      <c r="C58" s="16" t="s">
        <v>67</v>
      </c>
      <c r="D58" s="29">
        <f>E58+F58</f>
        <v>131390</v>
      </c>
      <c r="E58" s="29">
        <v>130024.74</v>
      </c>
      <c r="F58" s="29">
        <v>1365.26</v>
      </c>
      <c r="G58" s="6"/>
      <c r="H58" s="6"/>
      <c r="I58" s="6"/>
      <c r="J58" s="6"/>
      <c r="K58" s="6"/>
      <c r="L58" s="6">
        <v>1</v>
      </c>
      <c r="M58" s="6"/>
    </row>
    <row r="59" spans="2:13" ht="15.75">
      <c r="B59" s="33" t="s">
        <v>78</v>
      </c>
      <c r="C59" s="34"/>
      <c r="D59" s="29">
        <f>E59+F59</f>
        <v>202100</v>
      </c>
      <c r="E59" s="29">
        <v>200000</v>
      </c>
      <c r="F59" s="29">
        <f>SUM(F57:F58)</f>
        <v>2100</v>
      </c>
      <c r="G59" s="6"/>
      <c r="H59" s="6"/>
      <c r="I59" s="6"/>
      <c r="J59" s="6"/>
      <c r="K59" s="6"/>
      <c r="L59" s="6"/>
      <c r="M59" s="6"/>
    </row>
    <row r="60" spans="1:13" ht="60">
      <c r="A60" s="24">
        <v>22</v>
      </c>
      <c r="B60" s="39" t="s">
        <v>68</v>
      </c>
      <c r="C60" s="16" t="s">
        <v>69</v>
      </c>
      <c r="D60" s="29">
        <f>E60+F60</f>
        <v>198000</v>
      </c>
      <c r="E60" s="29">
        <v>194039</v>
      </c>
      <c r="F60" s="29">
        <v>3961</v>
      </c>
      <c r="G60" s="6"/>
      <c r="H60" s="6"/>
      <c r="I60" s="6"/>
      <c r="J60" s="6"/>
      <c r="K60" s="6"/>
      <c r="L60" s="6">
        <v>1</v>
      </c>
      <c r="M60" s="6"/>
    </row>
    <row r="61" spans="1:13" ht="30">
      <c r="A61" s="25"/>
      <c r="B61" s="40">
        <v>1</v>
      </c>
      <c r="C61" s="16" t="s">
        <v>70</v>
      </c>
      <c r="D61" s="29">
        <f>E61+F61</f>
        <v>157410</v>
      </c>
      <c r="E61" s="29">
        <v>154261</v>
      </c>
      <c r="F61" s="29">
        <v>3149</v>
      </c>
      <c r="G61" s="6"/>
      <c r="H61" s="6"/>
      <c r="I61" s="6"/>
      <c r="J61" s="6"/>
      <c r="K61" s="6"/>
      <c r="L61" s="6">
        <v>0</v>
      </c>
      <c r="M61" s="6"/>
    </row>
    <row r="62" spans="2:13" ht="15.75">
      <c r="B62" s="33" t="s">
        <v>78</v>
      </c>
      <c r="C62" s="34"/>
      <c r="D62" s="29">
        <f>E62+F62</f>
        <v>355410</v>
      </c>
      <c r="E62" s="29">
        <f>SUM(E60:E61)</f>
        <v>348300</v>
      </c>
      <c r="F62" s="29">
        <f>SUM(F60:F61)</f>
        <v>7110</v>
      </c>
      <c r="G62" s="6"/>
      <c r="H62" s="6"/>
      <c r="I62" s="6"/>
      <c r="J62" s="6"/>
      <c r="K62" s="6"/>
      <c r="L62" s="6"/>
      <c r="M62" s="6"/>
    </row>
    <row r="63" spans="1:13" ht="47.25">
      <c r="A63" s="22">
        <v>23</v>
      </c>
      <c r="B63" s="38" t="s">
        <v>71</v>
      </c>
      <c r="C63" s="16" t="s">
        <v>72</v>
      </c>
      <c r="D63" s="27">
        <f>E63+F63</f>
        <v>204100</v>
      </c>
      <c r="E63" s="29">
        <v>200000</v>
      </c>
      <c r="F63" s="29">
        <v>4100</v>
      </c>
      <c r="G63" s="6"/>
      <c r="H63" s="6"/>
      <c r="I63" s="6"/>
      <c r="J63" s="6"/>
      <c r="K63" s="6"/>
      <c r="L63" s="6">
        <v>1</v>
      </c>
      <c r="M63" s="6"/>
    </row>
    <row r="64" spans="2:13" ht="15.75">
      <c r="B64" s="33" t="s">
        <v>78</v>
      </c>
      <c r="C64" s="34"/>
      <c r="D64" s="27">
        <f>E64+F64</f>
        <v>204100</v>
      </c>
      <c r="E64" s="27">
        <v>200000</v>
      </c>
      <c r="F64" s="27">
        <f>SUM(F63)</f>
        <v>4100</v>
      </c>
      <c r="G64" s="6"/>
      <c r="H64" s="6"/>
      <c r="I64" s="6"/>
      <c r="J64" s="6"/>
      <c r="K64" s="6"/>
      <c r="L64" s="6"/>
      <c r="M64" s="6"/>
    </row>
    <row r="65" spans="1:13" ht="47.25">
      <c r="A65" s="22">
        <v>24</v>
      </c>
      <c r="B65" s="38" t="s">
        <v>73</v>
      </c>
      <c r="C65" s="16" t="s">
        <v>74</v>
      </c>
      <c r="D65" s="27">
        <f>E65+F65</f>
        <v>499600</v>
      </c>
      <c r="E65" s="27">
        <v>494600</v>
      </c>
      <c r="F65" s="27">
        <v>5000</v>
      </c>
      <c r="G65" s="6"/>
      <c r="H65" s="6"/>
      <c r="I65" s="6"/>
      <c r="J65" s="6"/>
      <c r="K65" s="6"/>
      <c r="L65" s="6">
        <v>1</v>
      </c>
      <c r="M65" s="6"/>
    </row>
    <row r="66" spans="2:13" ht="15.75">
      <c r="B66" s="33" t="s">
        <v>78</v>
      </c>
      <c r="C66" s="34"/>
      <c r="D66" s="27">
        <f>E66+F66</f>
        <v>499600</v>
      </c>
      <c r="E66" s="27">
        <v>494600</v>
      </c>
      <c r="F66" s="27">
        <f>SUM(F65)</f>
        <v>5000</v>
      </c>
      <c r="G66" s="6"/>
      <c r="H66" s="6"/>
      <c r="I66" s="6"/>
      <c r="J66" s="6"/>
      <c r="K66" s="6"/>
      <c r="L66" s="6"/>
      <c r="M66" s="6"/>
    </row>
  </sheetData>
  <sheetProtection/>
  <mergeCells count="59">
    <mergeCell ref="B60:B61"/>
    <mergeCell ref="B10:C10"/>
    <mergeCell ref="B12:C12"/>
    <mergeCell ref="B15:C15"/>
    <mergeCell ref="B17:C17"/>
    <mergeCell ref="B19:C19"/>
    <mergeCell ref="B22:C22"/>
    <mergeCell ref="B25:C25"/>
    <mergeCell ref="B27:C27"/>
    <mergeCell ref="B29:C29"/>
    <mergeCell ref="A23:A24"/>
    <mergeCell ref="B45:B46"/>
    <mergeCell ref="B51:B53"/>
    <mergeCell ref="B48:B49"/>
    <mergeCell ref="B30:B31"/>
    <mergeCell ref="B32:C32"/>
    <mergeCell ref="B34:C34"/>
    <mergeCell ref="B36:C36"/>
    <mergeCell ref="B38:C38"/>
    <mergeCell ref="B40:C40"/>
    <mergeCell ref="B8:B9"/>
    <mergeCell ref="B13:B14"/>
    <mergeCell ref="A13:A14"/>
    <mergeCell ref="A8:A9"/>
    <mergeCell ref="B20:B21"/>
    <mergeCell ref="A20:A21"/>
    <mergeCell ref="B23:B24"/>
    <mergeCell ref="B57:B58"/>
    <mergeCell ref="B42:C42"/>
    <mergeCell ref="B44:C44"/>
    <mergeCell ref="B47:C47"/>
    <mergeCell ref="B50:C50"/>
    <mergeCell ref="B54:C54"/>
    <mergeCell ref="B56:C56"/>
    <mergeCell ref="B59:C59"/>
    <mergeCell ref="B62:C62"/>
    <mergeCell ref="B64:C64"/>
    <mergeCell ref="B66:C66"/>
    <mergeCell ref="A45:A46"/>
    <mergeCell ref="A48:A49"/>
    <mergeCell ref="A51:A53"/>
    <mergeCell ref="A57:A58"/>
    <mergeCell ref="A60:A61"/>
    <mergeCell ref="L3:M3"/>
    <mergeCell ref="A4:A6"/>
    <mergeCell ref="B4:B6"/>
    <mergeCell ref="C4:C6"/>
    <mergeCell ref="D4:D6"/>
    <mergeCell ref="E4:F4"/>
    <mergeCell ref="A2:M2"/>
    <mergeCell ref="E5:E6"/>
    <mergeCell ref="F5:F6"/>
    <mergeCell ref="G5:G6"/>
    <mergeCell ref="G4:M4"/>
    <mergeCell ref="H5:H6"/>
    <mergeCell ref="I5:J5"/>
    <mergeCell ref="K5:K6"/>
    <mergeCell ref="M5:M6"/>
    <mergeCell ref="L5:L6"/>
  </mergeCells>
  <printOptions/>
  <pageMargins left="0.2362204724409449" right="0.2362204724409449" top="0.1968503937007874" bottom="0.7480314960629921" header="0.31496062992125984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o.beljavskaja</dc:creator>
  <cp:keywords/>
  <dc:description/>
  <cp:lastModifiedBy>Morozjuk</cp:lastModifiedBy>
  <cp:lastPrinted>2019-07-19T05:22:42Z</cp:lastPrinted>
  <dcterms:created xsi:type="dcterms:W3CDTF">2015-08-28T11:03:35Z</dcterms:created>
  <dcterms:modified xsi:type="dcterms:W3CDTF">2021-09-01T03:25:23Z</dcterms:modified>
  <cp:category/>
  <cp:version/>
  <cp:contentType/>
  <cp:contentStatus/>
</cp:coreProperties>
</file>