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'Лист3'!$A$1:$C$77</definedName>
  </definedNames>
  <calcPr fullCalcOnLoad="1"/>
</workbook>
</file>

<file path=xl/sharedStrings.xml><?xml version="1.0" encoding="utf-8"?>
<sst xmlns="http://schemas.openxmlformats.org/spreadsheetml/2006/main" count="132" uniqueCount="131">
  <si>
    <t>Приложение №  1</t>
  </si>
  <si>
    <t xml:space="preserve">к решению Думы </t>
  </si>
  <si>
    <t>Широковского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</si>
  <si>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</si>
  <si>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</si>
  <si>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</si>
  <si>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</si>
  <si>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</si>
  <si>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</si>
  <si>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</si>
  <si>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</si>
  <si>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</si>
  <si>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</si>
  <si>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</si>
  <si>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</si>
  <si>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 на доходы физических лиц с доходов, облагаемых по налоговой ставке, установленной п. 1 ст. 224 НК РФ, и полученных физическими лицами, зарегистрированными в качестве индивидуальных предпринимателей, частных нотариусов и др. лиц, занимающихся частной практикой</t>
  </si>
  <si>
    <t xml:space="preserve">  1  01  02022  01  0000  110</t>
  </si>
  <si>
    <t>Налог на доходы физических лиц с доходов, полученных физическими лицами, не являющимися налоговыми резидентами РФ</t>
  </si>
  <si>
    <t xml:space="preserve">  1  01  02030  01  0000  110</t>
  </si>
  <si>
    <t>Налог на доходы физических лиц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в виде материальной выгоды от экономии на процентах при получении заемных средств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</si>
  <si>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</si>
  <si>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</si>
  <si>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</si>
  <si>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</si>
  <si>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</si>
  <si>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</si>
  <si>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</si>
  <si>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</si>
  <si>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</si>
  <si>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</si>
  <si>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</si>
  <si>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</si>
  <si>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</si>
  <si>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</si>
  <si>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</si>
  <si>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</si>
  <si>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</si>
  <si>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</si>
  <si>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</si>
  <si>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</si>
  <si>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</si>
  <si>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</si>
  <si>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</si>
  <si>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</si>
  <si>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</si>
  <si>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</si>
  <si>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</si>
  <si>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</si>
  <si>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</si>
  <si>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</si>
  <si>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</si>
  <si>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</si>
  <si>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</si>
  <si>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</si>
  <si>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</si>
  <si>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</si>
  <si>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</si>
  <si>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</si>
  <si>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</si>
  <si>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1  14  06013  10  0000  430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</si>
  <si>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</si>
  <si>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</si>
  <si>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</si>
  <si>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</si>
  <si>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</si>
  <si>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</si>
  <si>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</si>
  <si>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</si>
  <si>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</si>
  <si>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</si>
  <si>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</si>
  <si>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</si>
  <si>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</si>
  <si>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</si>
  <si>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</si>
  <si>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</si>
  <si>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</si>
  <si>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</si>
  <si>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</si>
  <si>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</si>
  <si>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</si>
  <si>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</si>
  <si>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</si>
  <si>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</si>
  <si>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</si>
  <si>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>1  03  02230  01  0000  110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</si>
  <si>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</si>
  <si>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>1  03  02240  01  0000  110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</si>
  <si>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</si>
  <si>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1  03  02250  01  0000  110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</si>
  <si>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</si>
  <si>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1  03  02260  01  0000  110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</si>
  <si>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</si>
  <si>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</si>
  <si>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</si>
  <si>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</si>
  <si>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</si>
  <si>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</si>
  <si>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</si>
  <si>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</si>
  <si>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</si>
  <si>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</si>
  <si>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</si>
  <si>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</si>
  <si>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</si>
  <si>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</si>
  <si>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</si>
  <si>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</si>
  <si>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</si>
  <si>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</si>
  <si>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</si>
  <si>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</si>
  <si>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Глава Широковского</t>
  </si>
  <si>
    <t>муниципального образования:                                                                          В.П. Едаков</t>
  </si>
  <si>
    <t xml:space="preserve">  2  02  10000  00  0000  151</t>
  </si>
  <si>
    <t xml:space="preserve">  2  02  15001  00  0000  151</t>
  </si>
  <si>
    <t xml:space="preserve">  2  02  15001  10  0000  151</t>
  </si>
  <si>
    <t xml:space="preserve">  2  02  15002  00  0000  151</t>
  </si>
  <si>
    <t xml:space="preserve">  2  02  29999  00  0000 151</t>
  </si>
  <si>
    <t xml:space="preserve">  2  02  29999  10  0000  151</t>
  </si>
  <si>
    <t xml:space="preserve">  2  02  35118  00  0000  151</t>
  </si>
  <si>
    <t xml:space="preserve">  2  02  35118  10  0000  151</t>
  </si>
  <si>
    <t xml:space="preserve">  2  02  30024  00  0000  151</t>
  </si>
  <si>
    <t xml:space="preserve">  2  02  30024  10  0000  151</t>
  </si>
  <si>
    <t xml:space="preserve">  2  02  20000  00  0000  151</t>
  </si>
  <si>
    <t xml:space="preserve">  2  02  30000  00  0000  151</t>
  </si>
  <si>
    <t xml:space="preserve">  2  02  15002  10  0000  151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</si>
  <si>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</si>
  <si>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1  14  06025  10  0000  430</t>
  </si>
  <si>
    <t>доходы бюджета  Широковского муниципального образования на 2018 год</t>
  </si>
  <si>
    <t>№ 51        от “ 25    ”    12          2018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</si>
</sst>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49" fontId="7" fillId="0" borderId="11" xfId="52" applyNumberFormat="1" applyFont="1" applyBorder="1" applyAlignment="1" applyProtection="1">
      <alignment horizontal="center"/>
      <protection/>
    </xf>
    <xf numFmtId="4" fontId="7" fillId="0" borderId="11" xfId="0" applyNumberFormat="1" applyFont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justify" wrapText="1"/>
      <protection/>
    </xf>
    <xf numFmtId="0" fontId="6" fillId="0" borderId="11" xfId="52" applyFont="1" applyFill="1" applyBorder="1" applyAlignment="1" applyProtection="1">
      <alignment horizontal="left" vertical="justify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4"/>
  <sheetViews>
    <sheetView tabSelected="1" view="pageBreakPreview" zoomScale="75" zoomScaleNormal="75" zoomScaleSheetLayoutView="75" zoomScalePageLayoutView="0" workbookViewId="0" topLeftCell="A1">
      <selection activeCell="A4" sqref="A4:C4"/>
    </sheetView>
  </sheetViews>
  <sheetFormatPr defaultColWidth="41.57421875" defaultRowHeight="12.75"/>
  <cols>
    <col min="1" max="1" width="86.28125" style="2" customWidth="1"/>
    <col min="2" max="2" width="40.28125" style="2" customWidth="1"/>
    <col min="3" max="3" width="24.8515625" style="2" customWidth="1"/>
    <col min="4" max="16384" width="41.57421875" style="2" customWidth="1"/>
  </cols>
  <sheetData>
    <row r="1" spans="1:3" ht="18">
      <c r="A1" s="1"/>
      <c r="B1" s="43" t="s">
        <v>0</v>
      </c>
      <c r="C1" s="43"/>
    </row>
    <row r="2" spans="1:3" ht="18">
      <c r="A2" s="3"/>
      <c r="B2" s="44" t="s">
        <v>1</v>
      </c>
      <c r="C2" s="44"/>
    </row>
    <row r="3" spans="1:3" ht="18">
      <c r="A3" s="45" t="s">
        <v>2</v>
      </c>
      <c r="B3" s="45"/>
      <c r="C3" s="45"/>
    </row>
    <row r="4" spans="1:3" ht="18">
      <c r="A4" s="46" t="s">
        <v>130</v>
      </c>
      <c r="B4" s="46"/>
      <c r="C4" s="46"/>
    </row>
    <row r="5" spans="1:3" ht="18">
      <c r="A5" s="4"/>
      <c r="B5" s="5"/>
      <c r="C5" s="5"/>
    </row>
    <row r="6" spans="1:3" ht="18">
      <c r="A6" s="40" t="s">
        <v>3</v>
      </c>
      <c r="B6" s="40"/>
      <c r="C6" s="40"/>
    </row>
    <row r="7" spans="1:3" ht="18">
      <c r="A7" s="40" t="s">
        <v>129</v>
      </c>
      <c r="B7" s="40"/>
      <c r="C7" s="40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3" s="10" customFormat="1" ht="18">
      <c r="A10" s="7" t="s">
        <v>7</v>
      </c>
      <c r="B10" s="8" t="s">
        <v>8</v>
      </c>
      <c r="C10" s="9">
        <f>SUM(C11+C23+C27+C38+C45+C50+C35)+C17</f>
        <v>1660950</v>
      </c>
    </row>
    <row r="11" spans="1:3" s="10" customFormat="1" ht="18">
      <c r="A11" s="7" t="s">
        <v>9</v>
      </c>
      <c r="B11" s="8" t="s">
        <v>10</v>
      </c>
      <c r="C11" s="11">
        <f>SUM(C12)</f>
        <v>278000</v>
      </c>
    </row>
    <row r="12" spans="1:3" s="15" customFormat="1" ht="18">
      <c r="A12" s="12" t="s">
        <v>11</v>
      </c>
      <c r="B12" s="13" t="s">
        <v>12</v>
      </c>
      <c r="C12" s="14">
        <f>SUM(C13)</f>
        <v>278000</v>
      </c>
    </row>
    <row r="13" spans="1:3" ht="95.25" customHeight="1">
      <c r="A13" s="16" t="s">
        <v>13</v>
      </c>
      <c r="B13" s="17" t="s">
        <v>14</v>
      </c>
      <c r="C13" s="18">
        <v>278000</v>
      </c>
    </row>
    <row r="14" spans="1:3" ht="90" hidden="1">
      <c r="A14" s="19" t="s">
        <v>15</v>
      </c>
      <c r="B14" s="20" t="s">
        <v>16</v>
      </c>
      <c r="C14" s="18">
        <v>0</v>
      </c>
    </row>
    <row r="15" spans="1:3" s="22" customFormat="1" ht="56.25" hidden="1">
      <c r="A15" s="16" t="s">
        <v>17</v>
      </c>
      <c r="B15" s="17" t="s">
        <v>18</v>
      </c>
      <c r="C15" s="21"/>
    </row>
    <row r="16" spans="1:3" s="22" customFormat="1" ht="112.5" hidden="1">
      <c r="A16" s="16" t="s">
        <v>19</v>
      </c>
      <c r="B16" s="17" t="s">
        <v>20</v>
      </c>
      <c r="C16" s="21"/>
    </row>
    <row r="17" spans="1:3" s="22" customFormat="1" ht="43.5" customHeight="1">
      <c r="A17" s="38" t="s">
        <v>80</v>
      </c>
      <c r="B17" s="36" t="s">
        <v>81</v>
      </c>
      <c r="C17" s="37">
        <f>C18</f>
        <v>988450</v>
      </c>
    </row>
    <row r="18" spans="1:3" s="22" customFormat="1" ht="37.5">
      <c r="A18" s="38" t="s">
        <v>82</v>
      </c>
      <c r="B18" s="36" t="s">
        <v>83</v>
      </c>
      <c r="C18" s="37">
        <f>C19+C20+C21+C22</f>
        <v>988450</v>
      </c>
    </row>
    <row r="19" spans="1:3" s="22" customFormat="1" ht="66" customHeight="1">
      <c r="A19" s="39" t="s">
        <v>84</v>
      </c>
      <c r="B19" s="17" t="s">
        <v>85</v>
      </c>
      <c r="C19" s="21">
        <v>439400</v>
      </c>
    </row>
    <row r="20" spans="1:3" s="22" customFormat="1" ht="72" customHeight="1">
      <c r="A20" s="39" t="s">
        <v>86</v>
      </c>
      <c r="B20" s="17" t="s">
        <v>87</v>
      </c>
      <c r="C20" s="21">
        <v>4150</v>
      </c>
    </row>
    <row r="21" spans="1:3" s="22" customFormat="1" ht="78.75" customHeight="1">
      <c r="A21" s="39" t="s">
        <v>88</v>
      </c>
      <c r="B21" s="17" t="s">
        <v>89</v>
      </c>
      <c r="C21" s="21">
        <v>642900</v>
      </c>
    </row>
    <row r="22" spans="1:3" s="22" customFormat="1" ht="79.5" customHeight="1">
      <c r="A22" s="39" t="s">
        <v>90</v>
      </c>
      <c r="B22" s="17" t="s">
        <v>91</v>
      </c>
      <c r="C22" s="21">
        <v>-98000</v>
      </c>
    </row>
    <row r="23" spans="1:3" s="23" customFormat="1" ht="18">
      <c r="A23" s="7" t="s">
        <v>21</v>
      </c>
      <c r="B23" s="8" t="s">
        <v>22</v>
      </c>
      <c r="C23" s="11">
        <f>SUM(C24)</f>
        <v>71600</v>
      </c>
    </row>
    <row r="24" spans="1:3" ht="18">
      <c r="A24" s="12" t="s">
        <v>23</v>
      </c>
      <c r="B24" s="13" t="s">
        <v>24</v>
      </c>
      <c r="C24" s="14">
        <f>C25+C26</f>
        <v>71600</v>
      </c>
    </row>
    <row r="25" spans="1:3" ht="18">
      <c r="A25" s="19" t="s">
        <v>23</v>
      </c>
      <c r="B25" s="20" t="s">
        <v>25</v>
      </c>
      <c r="C25" s="18">
        <v>71600</v>
      </c>
    </row>
    <row r="26" spans="1:3" ht="36">
      <c r="A26" s="19" t="s">
        <v>26</v>
      </c>
      <c r="B26" s="20" t="s">
        <v>27</v>
      </c>
      <c r="C26" s="18"/>
    </row>
    <row r="27" spans="1:3" s="23" customFormat="1" ht="18">
      <c r="A27" s="7" t="s">
        <v>28</v>
      </c>
      <c r="B27" s="8" t="s">
        <v>29</v>
      </c>
      <c r="C27" s="11">
        <f>SUM(C28+C30)</f>
        <v>320700</v>
      </c>
    </row>
    <row r="28" spans="1:3" ht="18">
      <c r="A28" s="12" t="s">
        <v>30</v>
      </c>
      <c r="B28" s="13" t="s">
        <v>31</v>
      </c>
      <c r="C28" s="14">
        <f>SUM(C29)</f>
        <v>47000</v>
      </c>
    </row>
    <row r="29" spans="1:3" ht="49.5" customHeight="1">
      <c r="A29" s="19" t="s">
        <v>103</v>
      </c>
      <c r="B29" s="20" t="s">
        <v>32</v>
      </c>
      <c r="C29" s="18">
        <v>47000</v>
      </c>
    </row>
    <row r="30" spans="1:3" ht="20.25" customHeight="1">
      <c r="A30" s="12" t="s">
        <v>33</v>
      </c>
      <c r="B30" s="13" t="s">
        <v>34</v>
      </c>
      <c r="C30" s="24">
        <f>SUM(C31+C33)</f>
        <v>273700</v>
      </c>
    </row>
    <row r="31" spans="1:3" ht="18.75">
      <c r="A31" s="16" t="s">
        <v>104</v>
      </c>
      <c r="B31" s="17" t="s">
        <v>105</v>
      </c>
      <c r="C31" s="21">
        <f>SUM(C32)</f>
        <v>266200</v>
      </c>
    </row>
    <row r="32" spans="1:3" ht="47.25" customHeight="1">
      <c r="A32" s="19" t="s">
        <v>106</v>
      </c>
      <c r="B32" s="20" t="s">
        <v>107</v>
      </c>
      <c r="C32" s="18">
        <v>266200</v>
      </c>
    </row>
    <row r="33" spans="1:3" ht="26.25" customHeight="1">
      <c r="A33" s="19" t="s">
        <v>108</v>
      </c>
      <c r="B33" s="20" t="s">
        <v>109</v>
      </c>
      <c r="C33" s="18">
        <f>C34</f>
        <v>7500</v>
      </c>
    </row>
    <row r="34" spans="1:3" ht="46.5" customHeight="1">
      <c r="A34" s="19" t="s">
        <v>110</v>
      </c>
      <c r="B34" s="20" t="s">
        <v>111</v>
      </c>
      <c r="C34" s="18">
        <v>7500</v>
      </c>
    </row>
    <row r="35" spans="1:3" ht="18">
      <c r="A35" s="25" t="s">
        <v>35</v>
      </c>
      <c r="B35" s="26" t="s">
        <v>36</v>
      </c>
      <c r="C35" s="14">
        <f>C36</f>
        <v>2200</v>
      </c>
    </row>
    <row r="36" spans="1:3" ht="54">
      <c r="A36" s="27" t="s">
        <v>37</v>
      </c>
      <c r="B36" s="26" t="s">
        <v>38</v>
      </c>
      <c r="C36" s="14">
        <f>C37</f>
        <v>2200</v>
      </c>
    </row>
    <row r="37" spans="1:3" ht="77.25" customHeight="1">
      <c r="A37" s="28" t="s">
        <v>39</v>
      </c>
      <c r="B37" s="29" t="s">
        <v>40</v>
      </c>
      <c r="C37" s="18">
        <v>2200</v>
      </c>
    </row>
    <row r="38" spans="1:3" s="23" customFormat="1" ht="42.75" customHeight="1" hidden="1">
      <c r="A38" s="7" t="s">
        <v>41</v>
      </c>
      <c r="B38" s="8" t="s">
        <v>42</v>
      </c>
      <c r="C38" s="11">
        <f>SUM(C39+C42)</f>
        <v>0</v>
      </c>
    </row>
    <row r="39" spans="1:3" s="22" customFormat="1" ht="108.75" customHeight="1" hidden="1">
      <c r="A39" s="12" t="s">
        <v>43</v>
      </c>
      <c r="B39" s="13" t="s">
        <v>44</v>
      </c>
      <c r="C39" s="24">
        <f>SUM(C40)</f>
        <v>0</v>
      </c>
    </row>
    <row r="40" spans="1:3" s="22" customFormat="1" ht="80.25" customHeight="1" hidden="1">
      <c r="A40" s="16" t="s">
        <v>45</v>
      </c>
      <c r="B40" s="17" t="s">
        <v>46</v>
      </c>
      <c r="C40" s="21">
        <f>SUM(C41)</f>
        <v>0</v>
      </c>
    </row>
    <row r="41" spans="1:3" s="22" customFormat="1" ht="90" hidden="1">
      <c r="A41" s="19" t="s">
        <v>93</v>
      </c>
      <c r="B41" s="20" t="s">
        <v>47</v>
      </c>
      <c r="C41" s="18">
        <v>0</v>
      </c>
    </row>
    <row r="42" spans="1:3" s="22" customFormat="1" ht="112.5" hidden="1">
      <c r="A42" s="16" t="s">
        <v>48</v>
      </c>
      <c r="B42" s="17" t="s">
        <v>49</v>
      </c>
      <c r="C42" s="21">
        <f>SUM(C43)</f>
        <v>0</v>
      </c>
    </row>
    <row r="43" spans="1:3" s="22" customFormat="1" ht="112.5" hidden="1">
      <c r="A43" s="16" t="s">
        <v>50</v>
      </c>
      <c r="B43" s="17" t="s">
        <v>51</v>
      </c>
      <c r="C43" s="21">
        <f>SUM(C44)</f>
        <v>0</v>
      </c>
    </row>
    <row r="44" spans="1:3" ht="93.75" hidden="1">
      <c r="A44" s="16" t="s">
        <v>94</v>
      </c>
      <c r="B44" s="20" t="s">
        <v>52</v>
      </c>
      <c r="C44" s="18"/>
    </row>
    <row r="45" spans="1:3" ht="36">
      <c r="A45" s="12" t="s">
        <v>53</v>
      </c>
      <c r="B45" s="13" t="s">
        <v>54</v>
      </c>
      <c r="C45" s="14">
        <f>SUM(C46)</f>
        <v>0</v>
      </c>
    </row>
    <row r="46" spans="1:3" ht="67.5" customHeight="1">
      <c r="A46" s="12" t="s">
        <v>55</v>
      </c>
      <c r="B46" s="13" t="s">
        <v>56</v>
      </c>
      <c r="C46" s="14">
        <f>SUM(C47+C49)</f>
        <v>0</v>
      </c>
    </row>
    <row r="47" spans="1:3" ht="41.25" customHeight="1">
      <c r="A47" s="16" t="s">
        <v>57</v>
      </c>
      <c r="B47" s="20" t="s">
        <v>58</v>
      </c>
      <c r="C47" s="21">
        <f>SUM(C48)</f>
        <v>0</v>
      </c>
    </row>
    <row r="48" spans="1:3" ht="54">
      <c r="A48" s="19" t="s">
        <v>95</v>
      </c>
      <c r="B48" s="20" t="s">
        <v>59</v>
      </c>
      <c r="C48" s="18"/>
    </row>
    <row r="49" spans="1:3" ht="54">
      <c r="A49" s="19" t="s">
        <v>127</v>
      </c>
      <c r="B49" s="20" t="s">
        <v>128</v>
      </c>
      <c r="C49" s="18">
        <v>0</v>
      </c>
    </row>
    <row r="50" spans="1:3" ht="18" hidden="1">
      <c r="A50" s="12" t="s">
        <v>60</v>
      </c>
      <c r="B50" s="13" t="s">
        <v>61</v>
      </c>
      <c r="C50" s="18">
        <f>SUM(C51)</f>
        <v>0</v>
      </c>
    </row>
    <row r="51" spans="1:3" ht="36" hidden="1">
      <c r="A51" s="19" t="s">
        <v>96</v>
      </c>
      <c r="B51" s="20" t="s">
        <v>62</v>
      </c>
      <c r="C51" s="18"/>
    </row>
    <row r="52" spans="1:3" s="15" customFormat="1" ht="18">
      <c r="A52" s="12" t="s">
        <v>63</v>
      </c>
      <c r="B52" s="13" t="s">
        <v>64</v>
      </c>
      <c r="C52" s="30">
        <f>SUM(C53)</f>
        <v>7297063</v>
      </c>
    </row>
    <row r="53" spans="1:3" s="15" customFormat="1" ht="36">
      <c r="A53" s="12" t="s">
        <v>65</v>
      </c>
      <c r="B53" s="13" t="s">
        <v>66</v>
      </c>
      <c r="C53" s="30">
        <f>SUM(C54+C59+C62+C68)</f>
        <v>7297063</v>
      </c>
    </row>
    <row r="54" spans="1:3" s="31" customFormat="1" ht="36">
      <c r="A54" s="12" t="s">
        <v>67</v>
      </c>
      <c r="B54" s="13" t="s">
        <v>114</v>
      </c>
      <c r="C54" s="30">
        <f>SUM(C55)+C57</f>
        <v>7059563</v>
      </c>
    </row>
    <row r="55" spans="1:3" s="22" customFormat="1" ht="18.75">
      <c r="A55" s="16" t="s">
        <v>68</v>
      </c>
      <c r="B55" s="17" t="s">
        <v>115</v>
      </c>
      <c r="C55" s="32">
        <f>SUM(C56)</f>
        <v>4854063</v>
      </c>
    </row>
    <row r="56" spans="1:3" ht="36">
      <c r="A56" s="19" t="s">
        <v>97</v>
      </c>
      <c r="B56" s="20" t="s">
        <v>116</v>
      </c>
      <c r="C56" s="33">
        <v>4854063</v>
      </c>
    </row>
    <row r="57" spans="1:3" ht="37.5">
      <c r="A57" s="16" t="s">
        <v>69</v>
      </c>
      <c r="B57" s="17" t="s">
        <v>117</v>
      </c>
      <c r="C57" s="32">
        <f>C58</f>
        <v>2205500</v>
      </c>
    </row>
    <row r="58" spans="1:3" ht="36">
      <c r="A58" s="19" t="s">
        <v>98</v>
      </c>
      <c r="B58" s="20" t="s">
        <v>126</v>
      </c>
      <c r="C58" s="33">
        <v>2205500</v>
      </c>
    </row>
    <row r="59" spans="1:3" s="22" customFormat="1" ht="36">
      <c r="A59" s="12" t="s">
        <v>70</v>
      </c>
      <c r="B59" s="13" t="s">
        <v>124</v>
      </c>
      <c r="C59" s="30">
        <f>SUM(C60)</f>
        <v>167300</v>
      </c>
    </row>
    <row r="60" spans="1:3" s="22" customFormat="1" ht="18.75">
      <c r="A60" s="16" t="s">
        <v>71</v>
      </c>
      <c r="B60" s="17" t="s">
        <v>118</v>
      </c>
      <c r="C60" s="32">
        <f>SUM(C61)</f>
        <v>167300</v>
      </c>
    </row>
    <row r="61" spans="1:3" ht="18">
      <c r="A61" s="19" t="s">
        <v>99</v>
      </c>
      <c r="B61" s="20" t="s">
        <v>119</v>
      </c>
      <c r="C61" s="33">
        <v>167300</v>
      </c>
    </row>
    <row r="62" spans="1:3" s="31" customFormat="1" ht="36">
      <c r="A62" s="12" t="s">
        <v>72</v>
      </c>
      <c r="B62" s="13" t="s">
        <v>125</v>
      </c>
      <c r="C62" s="30">
        <f>SUM(C63)+C65</f>
        <v>70200</v>
      </c>
    </row>
    <row r="63" spans="1:3" s="22" customFormat="1" ht="58.5" customHeight="1">
      <c r="A63" s="16" t="s">
        <v>73</v>
      </c>
      <c r="B63" s="17" t="s">
        <v>120</v>
      </c>
      <c r="C63" s="32">
        <f>SUM(C64)</f>
        <v>69500</v>
      </c>
    </row>
    <row r="64" spans="1:3" s="22" customFormat="1" ht="54">
      <c r="A64" s="19" t="s">
        <v>100</v>
      </c>
      <c r="B64" s="20" t="s">
        <v>121</v>
      </c>
      <c r="C64" s="33">
        <v>69500</v>
      </c>
    </row>
    <row r="65" spans="1:3" s="22" customFormat="1" ht="42" customHeight="1">
      <c r="A65" s="19" t="s">
        <v>92</v>
      </c>
      <c r="B65" s="20" t="s">
        <v>122</v>
      </c>
      <c r="C65" s="33">
        <f>C66</f>
        <v>700</v>
      </c>
    </row>
    <row r="66" spans="1:3" s="22" customFormat="1" ht="51" customHeight="1">
      <c r="A66" s="19" t="s">
        <v>101</v>
      </c>
      <c r="B66" s="20" t="s">
        <v>123</v>
      </c>
      <c r="C66" s="33">
        <v>700</v>
      </c>
    </row>
    <row r="67" spans="1:3" s="22" customFormat="1" ht="18.75" hidden="1">
      <c r="A67" s="12" t="s">
        <v>74</v>
      </c>
      <c r="B67" s="13" t="s">
        <v>75</v>
      </c>
      <c r="C67" s="30">
        <f>SUM(C68)</f>
        <v>0</v>
      </c>
    </row>
    <row r="68" spans="1:3" s="22" customFormat="1" ht="24" customHeight="1" hidden="1">
      <c r="A68" s="16" t="s">
        <v>76</v>
      </c>
      <c r="B68" s="17" t="s">
        <v>77</v>
      </c>
      <c r="C68" s="32">
        <f>C69</f>
        <v>0</v>
      </c>
    </row>
    <row r="69" spans="1:3" s="22" customFormat="1" ht="36" hidden="1">
      <c r="A69" s="19" t="s">
        <v>102</v>
      </c>
      <c r="B69" s="20" t="s">
        <v>78</v>
      </c>
      <c r="C69" s="34">
        <v>0</v>
      </c>
    </row>
    <row r="70" spans="1:3" s="10" customFormat="1" ht="18">
      <c r="A70" s="41" t="s">
        <v>79</v>
      </c>
      <c r="B70" s="42"/>
      <c r="C70" s="35">
        <f>SUM(C10+C52)</f>
        <v>8958013</v>
      </c>
    </row>
    <row r="73" ht="18">
      <c r="A73" s="2" t="s">
        <v>112</v>
      </c>
    </row>
    <row r="74" ht="18">
      <c r="A74" s="2" t="s">
        <v>113</v>
      </c>
    </row>
  </sheetData>
  <sheetProtection/>
  <mergeCells count="7">
    <mergeCell ref="A6:C6"/>
    <mergeCell ref="A7:C7"/>
    <mergeCell ref="A70:B70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Широкого</cp:lastModifiedBy>
  <cp:lastPrinted>2018-04-25T01:03:58Z</cp:lastPrinted>
  <dcterms:created xsi:type="dcterms:W3CDTF">1996-10-08T23:32:33Z</dcterms:created>
  <dcterms:modified xsi:type="dcterms:W3CDTF">2018-12-29T02:10:13Z</dcterms:modified>
  <cp:category/>
  <cp:version/>
  <cp:contentType/>
  <cp:contentStatus/>
</cp:coreProperties>
</file>