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506" windowWidth="15420" windowHeight="6870" activeTab="0"/>
  </bookViews>
  <sheets>
    <sheet name="Лист1" sheetId="1" r:id="rId1"/>
  </sheets>
  <definedNames>
    <definedName name="_xlnm.Print_Area" localSheetId="0">'Лист1'!$A$1:$J$23</definedName>
  </definedNames>
  <calcPr fullCalcOnLoad="1"/>
</workbook>
</file>

<file path=xl/sharedStrings.xml><?xml version="1.0" encoding="utf-8"?>
<sst xmlns="http://schemas.openxmlformats.org/spreadsheetml/2006/main" count="39" uniqueCount="30">
  <si>
    <t xml:space="preserve">Оценка  исполнения бюджета Широковского муниципального </t>
  </si>
  <si>
    <t>Наименование доходов</t>
  </si>
  <si>
    <t>Темп роста, %</t>
  </si>
  <si>
    <t>Налоговые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</si>
  <si>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</si>
  <si>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</si>
  <si>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</si>
  <si>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</si>
  <si>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</si>
  <si>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</si>
  <si>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</si>
  <si>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</si>
  <si>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Доходы от оказания платных услуг получателями средств бюджетов поселений и компенсации затрат бюджетов поселений</t>
  </si>
  <si>
    <t>Доходы от продажи материальных и нематериальных активов</t>
  </si>
  <si>
    <t>*</t>
  </si>
  <si>
    <t>Прочие неналоговые доходы</t>
  </si>
  <si>
    <t>Безвозмездные поступления</t>
  </si>
  <si>
    <t>Дотации</t>
  </si>
  <si>
    <t>Субсидии</t>
  </si>
  <si>
    <t>Субвенции</t>
  </si>
  <si>
    <t>Иные межбюджетные трансферты</t>
  </si>
  <si>
    <t>ВСЕГО ДОХОДОВ:</t>
  </si>
  <si>
    <t>тыс. руб.</t>
  </si>
  <si>
    <t>Факт         2017 г.</t>
  </si>
  <si>
    <t>Факт 9 мес.      2018 г.</t>
  </si>
  <si>
    <t>Оценка 2018 г.</t>
  </si>
  <si>
    <t>Прогноз           на 2019 г.</t>
  </si>
  <si>
    <t>Прогноз         на 2020 г.</t>
  </si>
  <si>
    <t>Прогноз на 2021 г.</t>
  </si>
  <si>
    <t>образования по доходам за 2018 год и прогноз на 2019 год и на плановый период 2020 и 2021 годов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</si>
</sst>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80" fontId="1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180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wrapText="1"/>
    </xf>
    <xf numFmtId="180" fontId="2" fillId="2" borderId="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180" fontId="2" fillId="0" borderId="2" xfId="0" applyNumberFormat="1" applyFont="1" applyBorder="1" applyAlignment="1">
      <alignment horizontal="center" vertical="justify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180" fontId="1" fillId="0" borderId="2" xfId="0" applyNumberFormat="1" applyFont="1" applyFill="1" applyBorder="1" applyAlignment="1">
      <alignment horizontal="center" vertical="top" wrapText="1"/>
    </xf>
    <xf numFmtId="181" fontId="1" fillId="0" borderId="2" xfId="0" applyNumberFormat="1" applyFont="1" applyFill="1" applyBorder="1" applyAlignment="1">
      <alignment horizontal="center" vertical="top" wrapText="1"/>
    </xf>
    <xf numFmtId="181" fontId="1" fillId="0" borderId="2" xfId="0" applyNumberFormat="1" applyFont="1" applyFill="1" applyBorder="1" applyAlignment="1">
      <alignment horizontal="center" vertical="top"/>
    </xf>
    <xf numFmtId="180" fontId="2" fillId="0" borderId="2" xfId="0" applyNumberFormat="1" applyFont="1" applyFill="1" applyBorder="1" applyAlignment="1">
      <alignment horizontal="center" vertical="top" wrapText="1"/>
    </xf>
    <xf numFmtId="181" fontId="2" fillId="0" borderId="2" xfId="0" applyNumberFormat="1" applyFont="1" applyFill="1" applyBorder="1" applyAlignment="1">
      <alignment horizontal="center" vertical="top" wrapText="1"/>
    </xf>
    <xf numFmtId="181" fontId="2" fillId="0" borderId="2" xfId="0" applyNumberFormat="1" applyFont="1" applyFill="1" applyBorder="1" applyAlignment="1">
      <alignment horizontal="center" vertical="top"/>
    </xf>
    <xf numFmtId="181" fontId="1" fillId="0" borderId="0" xfId="0" applyNumberFormat="1" applyFont="1" applyFill="1" applyBorder="1" applyAlignment="1">
      <alignment horizontal="center" vertical="top" wrapText="1"/>
    </xf>
    <xf numFmtId="181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180" fontId="1" fillId="0" borderId="2" xfId="0" applyNumberFormat="1" applyFont="1" applyFill="1" applyBorder="1" applyAlignment="1">
      <alignment horizontal="center" vertical="top" wrapText="1"/>
    </xf>
    <xf numFmtId="180" fontId="2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I23" sqref="I23"/>
    </sheetView>
  </sheetViews>
  <sheetFormatPr defaultColWidth="9.140625" defaultRowHeight="12.75"/>
  <cols>
    <col min="1" max="1" width="42.28125" style="0" customWidth="1"/>
    <col min="2" max="3" width="10.421875" style="0" customWidth="1"/>
    <col min="4" max="5" width="9.140625" style="15" customWidth="1"/>
    <col min="6" max="6" width="9.8515625" style="15" customWidth="1"/>
    <col min="7" max="9" width="9.7109375" style="15" customWidth="1"/>
    <col min="10" max="10" width="10.00390625" style="15" customWidth="1"/>
  </cols>
  <sheetData>
    <row r="1" spans="1:10" ht="15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29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10"/>
      <c r="B3" s="10"/>
      <c r="C3" s="10"/>
      <c r="D3" s="13"/>
      <c r="E3" s="13"/>
      <c r="F3" s="13"/>
      <c r="G3" s="14"/>
      <c r="H3" s="14"/>
      <c r="I3" s="14"/>
      <c r="J3" s="14"/>
    </row>
    <row r="4" spans="1:10" ht="15.75">
      <c r="A4" s="1"/>
      <c r="B4" s="1"/>
      <c r="J4" s="16" t="s">
        <v>22</v>
      </c>
    </row>
    <row r="5" spans="1:10" ht="45" customHeight="1">
      <c r="A5" s="2" t="s">
        <v>1</v>
      </c>
      <c r="B5" s="2" t="s">
        <v>23</v>
      </c>
      <c r="C5" s="2" t="s">
        <v>24</v>
      </c>
      <c r="D5" s="17" t="s">
        <v>25</v>
      </c>
      <c r="E5" s="17" t="s">
        <v>26</v>
      </c>
      <c r="F5" s="17" t="s">
        <v>2</v>
      </c>
      <c r="G5" s="17" t="s">
        <v>27</v>
      </c>
      <c r="H5" s="17" t="s">
        <v>2</v>
      </c>
      <c r="I5" s="17" t="s">
        <v>28</v>
      </c>
      <c r="J5" s="17" t="s">
        <v>2</v>
      </c>
    </row>
    <row r="6" spans="1:10" ht="15.75">
      <c r="A6" s="3" t="s">
        <v>3</v>
      </c>
      <c r="B6" s="4">
        <f>SUM(B7:B17)</f>
        <v>1802.8</v>
      </c>
      <c r="C6" s="4">
        <f>SUM(C7:C17)</f>
        <v>1224.8000000000002</v>
      </c>
      <c r="D6" s="18">
        <f>SUM(D7:D17)</f>
        <v>1573.2</v>
      </c>
      <c r="E6" s="18">
        <f>SUM(E7:E17)</f>
        <v>1635.9</v>
      </c>
      <c r="F6" s="19">
        <f>E6/D6*100</f>
        <v>103.98550724637681</v>
      </c>
      <c r="G6" s="19">
        <f>SUM(G7:G17)</f>
        <v>1934.1</v>
      </c>
      <c r="H6" s="20">
        <f>G6/E6*100</f>
        <v>118.22849807445441</v>
      </c>
      <c r="I6" s="19">
        <f>SUM(I7:I17)</f>
        <v>2058.7</v>
      </c>
      <c r="J6" s="20">
        <f>I6/G6*100</f>
        <v>106.4422728917843</v>
      </c>
    </row>
    <row r="7" spans="1:10" ht="18" customHeight="1">
      <c r="A7" s="5" t="s">
        <v>4</v>
      </c>
      <c r="B7" s="11">
        <v>229.5</v>
      </c>
      <c r="C7" s="6">
        <v>208.5</v>
      </c>
      <c r="D7" s="21">
        <v>300</v>
      </c>
      <c r="E7" s="21">
        <v>314.7</v>
      </c>
      <c r="F7" s="22">
        <f aca="true" t="shared" si="0" ref="F7:F23">E7/D7*100</f>
        <v>104.89999999999999</v>
      </c>
      <c r="G7" s="23">
        <v>331.4</v>
      </c>
      <c r="H7" s="23">
        <f aca="true" t="shared" si="1" ref="H7:H23">G7/E7*100</f>
        <v>105.30664124563076</v>
      </c>
      <c r="I7" s="23">
        <v>354.2</v>
      </c>
      <c r="J7" s="23">
        <f aca="true" t="shared" si="2" ref="J7:J23">I7/G7*100</f>
        <v>106.87990343995173</v>
      </c>
    </row>
    <row r="8" spans="1:10" ht="45.75" customHeight="1">
      <c r="A8" s="7" t="s">
        <v>5</v>
      </c>
      <c r="B8" s="12">
        <v>931.2</v>
      </c>
      <c r="C8" s="6">
        <v>743.7</v>
      </c>
      <c r="D8" s="21">
        <v>940.7</v>
      </c>
      <c r="E8" s="21">
        <v>982.2</v>
      </c>
      <c r="F8" s="22">
        <f t="shared" si="0"/>
        <v>104.41160837674073</v>
      </c>
      <c r="G8" s="23">
        <v>1260.8</v>
      </c>
      <c r="H8" s="23">
        <f t="shared" si="1"/>
        <v>128.36489513337406</v>
      </c>
      <c r="I8" s="23">
        <v>1359.3</v>
      </c>
      <c r="J8" s="23">
        <f t="shared" si="2"/>
        <v>107.8125</v>
      </c>
    </row>
    <row r="9" spans="1:10" ht="17.25" customHeight="1">
      <c r="A9" s="5" t="s">
        <v>6</v>
      </c>
      <c r="B9" s="6">
        <v>88.2</v>
      </c>
      <c r="C9" s="6">
        <v>71.6</v>
      </c>
      <c r="D9" s="21">
        <v>71.6</v>
      </c>
      <c r="E9" s="21">
        <v>74.5</v>
      </c>
      <c r="F9" s="22">
        <f t="shared" si="0"/>
        <v>104.05027932960895</v>
      </c>
      <c r="G9" s="23">
        <v>77.2</v>
      </c>
      <c r="H9" s="23">
        <f t="shared" si="1"/>
        <v>103.6241610738255</v>
      </c>
      <c r="I9" s="23">
        <v>80.3</v>
      </c>
      <c r="J9" s="23">
        <f t="shared" si="2"/>
        <v>104.01554404145077</v>
      </c>
    </row>
    <row r="10" spans="1:10" ht="15.75">
      <c r="A10" s="5" t="s">
        <v>7</v>
      </c>
      <c r="B10" s="11">
        <v>45.1</v>
      </c>
      <c r="C10" s="6">
        <v>1.4</v>
      </c>
      <c r="D10" s="21">
        <v>50</v>
      </c>
      <c r="E10" s="21">
        <v>50</v>
      </c>
      <c r="F10" s="22">
        <f t="shared" si="0"/>
        <v>100</v>
      </c>
      <c r="G10" s="23">
        <v>50</v>
      </c>
      <c r="H10" s="23">
        <f t="shared" si="1"/>
        <v>100</v>
      </c>
      <c r="I10" s="23">
        <v>50</v>
      </c>
      <c r="J10" s="23">
        <f t="shared" si="2"/>
        <v>100</v>
      </c>
    </row>
    <row r="11" spans="1:10" ht="15.75">
      <c r="A11" s="5" t="s">
        <v>8</v>
      </c>
      <c r="B11" s="11">
        <v>94.6</v>
      </c>
      <c r="C11" s="6">
        <v>198.2</v>
      </c>
      <c r="D11" s="21">
        <v>208.9</v>
      </c>
      <c r="E11" s="21">
        <v>208.9</v>
      </c>
      <c r="F11" s="22">
        <f t="shared" si="0"/>
        <v>100</v>
      </c>
      <c r="G11" s="23">
        <v>208.9</v>
      </c>
      <c r="H11" s="23">
        <f t="shared" si="1"/>
        <v>100</v>
      </c>
      <c r="I11" s="23">
        <v>208.9</v>
      </c>
      <c r="J11" s="23">
        <f t="shared" si="2"/>
        <v>100</v>
      </c>
    </row>
    <row r="12" spans="1:10" ht="15.75">
      <c r="A12" s="5" t="s">
        <v>9</v>
      </c>
      <c r="B12" s="6">
        <v>0.4</v>
      </c>
      <c r="C12" s="6">
        <v>1.2</v>
      </c>
      <c r="D12" s="21">
        <v>2</v>
      </c>
      <c r="E12" s="21">
        <v>5.6</v>
      </c>
      <c r="F12" s="22">
        <f t="shared" si="0"/>
        <v>280</v>
      </c>
      <c r="G12" s="23">
        <v>5.8</v>
      </c>
      <c r="H12" s="23">
        <f t="shared" si="1"/>
        <v>103.57142857142858</v>
      </c>
      <c r="I12" s="23">
        <v>6</v>
      </c>
      <c r="J12" s="23">
        <f t="shared" si="2"/>
        <v>103.44827586206897</v>
      </c>
    </row>
    <row r="13" spans="1:10" ht="47.25" hidden="1">
      <c r="A13" s="5" t="s">
        <v>10</v>
      </c>
      <c r="B13" s="11"/>
      <c r="C13" s="6"/>
      <c r="D13" s="21"/>
      <c r="E13" s="21"/>
      <c r="F13" s="22"/>
      <c r="G13" s="23"/>
      <c r="H13" s="23"/>
      <c r="I13" s="23"/>
      <c r="J13" s="23"/>
    </row>
    <row r="14" spans="1:10" ht="47.25" hidden="1">
      <c r="A14" s="5" t="s">
        <v>11</v>
      </c>
      <c r="B14" s="11"/>
      <c r="C14" s="6"/>
      <c r="D14" s="21"/>
      <c r="E14" s="21"/>
      <c r="F14" s="22" t="e">
        <f t="shared" si="0"/>
        <v>#DIV/0!</v>
      </c>
      <c r="G14" s="23"/>
      <c r="H14" s="23" t="e">
        <f t="shared" si="1"/>
        <v>#DIV/0!</v>
      </c>
      <c r="I14" s="23"/>
      <c r="J14" s="23" t="e">
        <f t="shared" si="2"/>
        <v>#DIV/0!</v>
      </c>
    </row>
    <row r="15" spans="1:10" ht="63" hidden="1">
      <c r="A15" s="5" t="s">
        <v>12</v>
      </c>
      <c r="B15" s="11"/>
      <c r="C15" s="6"/>
      <c r="D15" s="21"/>
      <c r="E15" s="21"/>
      <c r="F15" s="22" t="e">
        <f t="shared" si="0"/>
        <v>#DIV/0!</v>
      </c>
      <c r="G15" s="23"/>
      <c r="H15" s="23" t="e">
        <f t="shared" si="1"/>
        <v>#DIV/0!</v>
      </c>
      <c r="I15" s="23"/>
      <c r="J15" s="23" t="e">
        <f t="shared" si="2"/>
        <v>#DIV/0!</v>
      </c>
    </row>
    <row r="16" spans="1:10" ht="30" customHeight="1">
      <c r="A16" s="5" t="s">
        <v>13</v>
      </c>
      <c r="B16" s="11">
        <v>413.8</v>
      </c>
      <c r="C16" s="6">
        <v>0</v>
      </c>
      <c r="D16" s="21">
        <v>0</v>
      </c>
      <c r="E16" s="21">
        <v>0</v>
      </c>
      <c r="F16" s="22" t="s">
        <v>14</v>
      </c>
      <c r="G16" s="23">
        <v>0</v>
      </c>
      <c r="H16" s="23" t="s">
        <v>14</v>
      </c>
      <c r="I16" s="23">
        <v>0</v>
      </c>
      <c r="J16" s="23" t="s">
        <v>14</v>
      </c>
    </row>
    <row r="17" spans="1:10" ht="19.5" customHeight="1">
      <c r="A17" s="5" t="s">
        <v>15</v>
      </c>
      <c r="B17" s="11">
        <v>0</v>
      </c>
      <c r="C17" s="6">
        <v>0.2</v>
      </c>
      <c r="D17" s="21">
        <v>0</v>
      </c>
      <c r="E17" s="21">
        <v>0</v>
      </c>
      <c r="F17" s="19" t="s">
        <v>14</v>
      </c>
      <c r="G17" s="23">
        <v>0</v>
      </c>
      <c r="H17" s="20" t="s">
        <v>14</v>
      </c>
      <c r="I17" s="23">
        <v>0</v>
      </c>
      <c r="J17" s="20" t="s">
        <v>14</v>
      </c>
    </row>
    <row r="18" spans="1:10" ht="15.75">
      <c r="A18" s="3" t="s">
        <v>16</v>
      </c>
      <c r="B18" s="4">
        <f>SUM(B19:B22)</f>
        <v>6145.999999999999</v>
      </c>
      <c r="C18" s="4">
        <f>SUM(C19:C22)</f>
        <v>4938.1</v>
      </c>
      <c r="D18" s="27">
        <f>SUM(D19:D22)</f>
        <v>7228</v>
      </c>
      <c r="E18" s="18">
        <f>SUM(E19:E22)</f>
        <v>4830.7</v>
      </c>
      <c r="F18" s="19">
        <f t="shared" si="0"/>
        <v>66.83314886552296</v>
      </c>
      <c r="G18" s="19">
        <f>SUM(G19:G22)</f>
        <v>2966.7000000000003</v>
      </c>
      <c r="H18" s="20">
        <f t="shared" si="1"/>
        <v>61.41345974703461</v>
      </c>
      <c r="I18" s="19">
        <f>SUM(I19:I22)</f>
        <v>3037.1000000000004</v>
      </c>
      <c r="J18" s="20">
        <f t="shared" si="2"/>
        <v>102.37300704486468</v>
      </c>
    </row>
    <row r="19" spans="1:10" ht="15.75">
      <c r="A19" s="5" t="s">
        <v>17</v>
      </c>
      <c r="B19" s="11">
        <v>5971.4</v>
      </c>
      <c r="C19" s="8">
        <v>4732</v>
      </c>
      <c r="D19" s="28">
        <v>6990.5</v>
      </c>
      <c r="E19" s="21">
        <v>4714.9</v>
      </c>
      <c r="F19" s="22">
        <f t="shared" si="0"/>
        <v>67.4472498390673</v>
      </c>
      <c r="G19" s="23">
        <v>2850.9</v>
      </c>
      <c r="H19" s="23">
        <f t="shared" si="1"/>
        <v>60.46575749220556</v>
      </c>
      <c r="I19" s="23">
        <v>2921.3</v>
      </c>
      <c r="J19" s="23">
        <f t="shared" si="2"/>
        <v>102.46939562945035</v>
      </c>
    </row>
    <row r="20" spans="1:10" ht="15.75">
      <c r="A20" s="5" t="s">
        <v>18</v>
      </c>
      <c r="B20" s="11">
        <v>129.2</v>
      </c>
      <c r="C20" s="8">
        <v>167.3</v>
      </c>
      <c r="D20" s="28">
        <v>167.3</v>
      </c>
      <c r="E20" s="21">
        <v>0</v>
      </c>
      <c r="F20" s="22">
        <f t="shared" si="0"/>
        <v>0</v>
      </c>
      <c r="G20" s="23">
        <v>0</v>
      </c>
      <c r="H20" s="23" t="s">
        <v>14</v>
      </c>
      <c r="I20" s="23">
        <v>0</v>
      </c>
      <c r="J20" s="23" t="s">
        <v>14</v>
      </c>
    </row>
    <row r="21" spans="1:10" ht="15.75">
      <c r="A21" s="5" t="s">
        <v>19</v>
      </c>
      <c r="B21" s="11">
        <v>45.4</v>
      </c>
      <c r="C21" s="8">
        <v>38.8</v>
      </c>
      <c r="D21" s="28">
        <v>70.2</v>
      </c>
      <c r="E21" s="21">
        <v>115.8</v>
      </c>
      <c r="F21" s="22">
        <f t="shared" si="0"/>
        <v>164.95726495726495</v>
      </c>
      <c r="G21" s="23">
        <v>115.8</v>
      </c>
      <c r="H21" s="23">
        <f t="shared" si="1"/>
        <v>100</v>
      </c>
      <c r="I21" s="23">
        <v>115.8</v>
      </c>
      <c r="J21" s="23">
        <f t="shared" si="2"/>
        <v>100</v>
      </c>
    </row>
    <row r="22" spans="1:10" ht="15.75" hidden="1">
      <c r="A22" s="5" t="s">
        <v>20</v>
      </c>
      <c r="B22" s="11"/>
      <c r="C22" s="8"/>
      <c r="D22" s="28"/>
      <c r="E22" s="21"/>
      <c r="F22" s="22" t="e">
        <f t="shared" si="0"/>
        <v>#DIV/0!</v>
      </c>
      <c r="G22" s="23"/>
      <c r="H22" s="23"/>
      <c r="I22" s="23"/>
      <c r="J22" s="23"/>
    </row>
    <row r="23" spans="1:10" ht="15.75">
      <c r="A23" s="3" t="s">
        <v>21</v>
      </c>
      <c r="B23" s="4">
        <f>B6+B18</f>
        <v>7948.799999999999</v>
      </c>
      <c r="C23" s="4">
        <f>C6+C18</f>
        <v>6162.900000000001</v>
      </c>
      <c r="D23" s="27">
        <f>D6+D18</f>
        <v>8801.2</v>
      </c>
      <c r="E23" s="18">
        <f>E6+E18</f>
        <v>6466.6</v>
      </c>
      <c r="F23" s="19">
        <f t="shared" si="0"/>
        <v>73.47407171749308</v>
      </c>
      <c r="G23" s="19">
        <f>G6+G18</f>
        <v>4900.8</v>
      </c>
      <c r="H23" s="20">
        <f t="shared" si="1"/>
        <v>75.7863483128692</v>
      </c>
      <c r="I23" s="19">
        <f>I6+I18</f>
        <v>5095.8</v>
      </c>
      <c r="J23" s="20">
        <f t="shared" si="2"/>
        <v>103.97894221351616</v>
      </c>
    </row>
    <row r="24" spans="1:2" ht="15.75">
      <c r="A24" s="9"/>
      <c r="B24" s="9"/>
    </row>
    <row r="31" ht="15.75">
      <c r="G31" s="24"/>
    </row>
    <row r="32" ht="15.75">
      <c r="G32" s="25"/>
    </row>
    <row r="33" ht="15.75">
      <c r="G33" s="25"/>
    </row>
    <row r="34" ht="15.75">
      <c r="G34" s="25"/>
    </row>
    <row r="35" ht="15.75">
      <c r="G35" s="25"/>
    </row>
    <row r="36" ht="15.75">
      <c r="G36" s="24"/>
    </row>
    <row r="37" ht="12.75">
      <c r="G37" s="26"/>
    </row>
  </sheetData>
  <mergeCells count="2">
    <mergeCell ref="A1:J1"/>
    <mergeCell ref="A2:J2"/>
  </mergeCells>
  <printOptions/>
  <pageMargins left="0.55" right="0.42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cp:lastPrinted>2016-11-21T04:54:32Z</cp:lastPrinted>
  <dcterms:created xsi:type="dcterms:W3CDTF">1996-10-08T23:32:33Z</dcterms:created>
  <dcterms:modified xsi:type="dcterms:W3CDTF">2018-12-21T02:09:20Z</dcterms:modified>
  <cp:category/>
  <cp:version/>
  <cp:contentType/>
  <cp:contentStatus/>
</cp:coreProperties>
</file>