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'2'!$A$17</definedName>
    <definedName name="APPT" localSheetId="2">'3'!$A$19</definedName>
    <definedName name="FIO" localSheetId="1">'2'!$F$17</definedName>
    <definedName name="FIO" localSheetId="2">'3'!$F$19</definedName>
    <definedName name="SIGN" localSheetId="1">'2'!$A$17:$H$18</definedName>
    <definedName name="SIGN" localSheetId="2">'3'!$A$19:$H$20</definedName>
    <definedName name="_xlnm.Print_Titles" localSheetId="0">'1'!$7:$7</definedName>
    <definedName name="_xlnm.Print_Titles" localSheetId="3">'4'!$8:$8</definedName>
    <definedName name="_xlnm.Print_Area" localSheetId="3">'4'!$A$1:$F$24</definedName>
  </definedNames>
  <calcPr fullCalcOnLoad="1"/>
</workbook>
</file>

<file path=xl/sharedStrings.xml><?xml version="1.0" encoding="utf-8"?>
<sst xmlns="http://schemas.openxmlformats.org/spreadsheetml/2006/main" count="971" uniqueCount="310">
  <si>
    <t>Приложение № 1</t>
  </si>
  <si>
    <t>к Постановлению Администрации</t>
  </si>
  <si>
    <t>администрация сельского поселения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</si>
  <si>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</si>
  <si>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</si>
  <si>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</si>
  <si>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</si>
  <si>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</si>
  <si>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</si>
  <si>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</si>
  <si>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</si>
  <si>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</si>
  <si>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</si>
  <si>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</si>
  <si>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</si>
  <si>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</si>
  <si>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</si>
  <si>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</si>
  <si>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</si>
  <si>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</si>
  <si>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</si>
  <si>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</si>
  <si>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</si>
  <si>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</si>
  <si>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</si>
  <si>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</si>
  <si>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</si>
  <si>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</si>
  <si>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</si>
  <si>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</si>
  <si>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</si>
  <si>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</si>
  <si>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</si>
  <si>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</si>
  <si>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</si>
  <si>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</si>
  <si>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</si>
  <si>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</si>
  <si>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</si>
  <si>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</si>
  <si>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Резервные фонды</t>
  </si>
  <si>
    <t>0111</t>
  </si>
  <si>
    <t>870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</si>
  <si>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</si>
  <si>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</si>
  <si>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</si>
  <si>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</si>
  <si>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Увеличение стоимости основных средств</t>
  </si>
  <si>
    <t>310</t>
  </si>
  <si>
    <t>Благоустройство</t>
  </si>
  <si>
    <t>0503</t>
  </si>
  <si>
    <t>Культура</t>
  </si>
  <si>
    <t>0801</t>
  </si>
  <si>
    <t>111</t>
  </si>
  <si>
    <t>Периодическая печать и издательства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</si>
  <si>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</si>
  <si>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</si>
  <si>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Приложение № 3</t>
  </si>
  <si>
    <t xml:space="preserve">                                 администрация сельского поселения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</si>
  <si>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</si>
  <si>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</si>
  <si>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</si>
  <si>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</si>
  <si>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</si>
  <si>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</si>
  <si>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</si>
  <si>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</si>
  <si>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</si>
  <si>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</si>
  <si>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</si>
  <si>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</si>
  <si>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</si>
  <si>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</si>
  <si>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</si>
  <si>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</si>
  <si>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</si>
  <si>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</si>
  <si>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</si>
  <si>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</si>
  <si>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</si>
  <si>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</si>
  <si>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</si>
  <si>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</si>
  <si>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</si>
  <si>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</si>
  <si>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по ведомственной структуре расходов бюджета</t>
  </si>
  <si>
    <t>Другие вопросы в области культуры, кинематографии</t>
  </si>
  <si>
    <t>по подразделениям,  целевым статьям и видам расходов функциональной классификации расходов бюджетов РФ</t>
  </si>
  <si>
    <t>Широковского муниципального образования-</t>
  </si>
  <si>
    <t>Отчет об исполнении бюджета Широковского муниципального образования по доходам за</t>
  </si>
  <si>
    <t>Широковского муниципального образования</t>
  </si>
  <si>
    <t xml:space="preserve">Отчет об исполнении бюджета Широковского муниципального образования за </t>
  </si>
  <si>
    <t>к Постановлению администрации Широковского</t>
  </si>
  <si>
    <t>администрации Широковского  муниципального образования-администрации сельского поселения</t>
  </si>
  <si>
    <t>Администрация Широковского муниципального образования - администрация сельского поселения</t>
  </si>
  <si>
    <t>0804</t>
  </si>
  <si>
    <t>1202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</si>
  <si>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</si>
  <si>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</si>
  <si>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</si>
  <si>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</si>
  <si>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</si>
  <si>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</si>
  <si>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</si>
  <si>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</si>
  <si>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</si>
  <si>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</si>
  <si>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</si>
  <si>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</si>
  <si>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</si>
  <si>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</si>
  <si>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</si>
  <si>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</si>
  <si>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</si>
  <si>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</si>
  <si>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</si>
  <si>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</si>
  <si>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</si>
  <si>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</si>
  <si>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</si>
  <si>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</si>
  <si>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</si>
  <si>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Утвержден объем резервного фонда администрации Широковского муниципального образования-администрации сельского поселения </t>
  </si>
  <si>
    <t>Реквизиты распоряжения администрации Широковского муниципального образования-администрации сельского поселения</t>
  </si>
  <si>
    <t>Итого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</si>
  <si>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</si>
  <si>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</si>
  <si>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</si>
  <si>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</si>
  <si>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</si>
  <si>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</si>
  <si>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</si>
  <si>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</si>
  <si>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</si>
  <si>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</si>
  <si>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</si>
  <si>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</si>
  <si>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</si>
  <si>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</si>
  <si>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</si>
  <si>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</si>
  <si>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</si>
  <si>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</si>
  <si>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</si>
  <si>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</si>
  <si>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</si>
  <si>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</si>
  <si>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</si>
  <si>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</si>
  <si>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</si>
  <si>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</si>
  <si>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</si>
  <si>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</si>
  <si>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</si>
  <si>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</si>
  <si>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</si>
  <si>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</si>
  <si>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</si>
  <si>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</si>
  <si>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</si>
  <si>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-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</si>
  <si>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</si>
  <si>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</si>
  <si>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>129</t>
  </si>
  <si>
    <t>0920049999</t>
  </si>
  <si>
    <t>0920071010</t>
  </si>
  <si>
    <t>0940049999</t>
  </si>
  <si>
    <t>4010049999</t>
  </si>
  <si>
    <t>119</t>
  </si>
  <si>
    <t>0970049999</t>
  </si>
  <si>
    <t>122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</si>
  <si>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</si>
  <si>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</si>
  <si>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</si>
  <si>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</si>
  <si>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</si>
  <si>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</si>
  <si>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</si>
  <si>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</si>
  <si>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</si>
  <si>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</si>
  <si>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</si>
  <si>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</si>
  <si>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</si>
  <si>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</si>
  <si>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</si>
  <si>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</si>
  <si>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</si>
  <si>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</si>
  <si>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</si>
  <si>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</si>
  <si>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</si>
  <si>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</si>
  <si>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</si>
  <si>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</si>
  <si>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</si>
  <si>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</si>
  <si>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</si>
  <si>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</si>
  <si>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1403</t>
  </si>
  <si>
    <t>540</t>
  </si>
  <si>
    <t>251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</si>
  <si>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</si>
  <si>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</si>
  <si>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</si>
  <si>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</si>
  <si>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000 2023000000 0000 151</t>
  </si>
  <si>
    <t xml:space="preserve"> 000 2023002400 0000 151</t>
  </si>
  <si>
    <t xml:space="preserve"> 000 2023002410 0000 151</t>
  </si>
  <si>
    <t xml:space="preserve"> 000 2023511800 0000 151</t>
  </si>
  <si>
    <t xml:space="preserve"> 000 2023511810 0000 151</t>
  </si>
  <si>
    <t>852</t>
  </si>
  <si>
    <t>09А0073150</t>
  </si>
  <si>
    <t>09В0051180</t>
  </si>
  <si>
    <t>0502</t>
  </si>
  <si>
    <t>Коммунальное хозяйство</t>
  </si>
  <si>
    <t>8030049999</t>
  </si>
  <si>
    <t>Пенсии, пособия, выплачиваемые организациями сектора государственного управления</t>
  </si>
  <si>
    <t>1001</t>
  </si>
  <si>
    <t>312</t>
  </si>
  <si>
    <t>263</t>
  </si>
  <si>
    <t>Пенсионное обеспечение</t>
  </si>
  <si>
    <t>1101</t>
  </si>
  <si>
    <t>8050049999</t>
  </si>
  <si>
    <t>Физическая культура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</si>
  <si>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</si>
  <si>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</si>
  <si>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</si>
  <si>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</si>
  <si>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</si>
  <si>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</si>
  <si>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</si>
  <si>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</si>
  <si>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</si>
  <si>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</si>
  <si>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</si>
  <si>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</si>
  <si>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</si>
  <si>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</si>
  <si>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</si>
  <si>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>2018 года.</t>
  </si>
  <si>
    <t>2018 года</t>
  </si>
  <si>
    <t>64 230,00</t>
  </si>
  <si>
    <t>1 545 895,75</t>
  </si>
  <si>
    <t>0910049999</t>
  </si>
  <si>
    <t>Налоги, пошлины и сборы</t>
  </si>
  <si>
    <t>851</t>
  </si>
  <si>
    <t>291</t>
  </si>
  <si>
    <t>Иные расходы</t>
  </si>
  <si>
    <t>296</t>
  </si>
  <si>
    <t>0980049999</t>
  </si>
  <si>
    <t>Арендная плата за пользование имуществом</t>
  </si>
  <si>
    <t>224</t>
  </si>
  <si>
    <t>0412</t>
  </si>
  <si>
    <t>Другие вопросы в области национальной экономики</t>
  </si>
  <si>
    <t>5020049999</t>
  </si>
  <si>
    <t>50100S2370</t>
  </si>
  <si>
    <t>5040049999</t>
  </si>
  <si>
    <t>8010049999</t>
  </si>
  <si>
    <t>8020049999</t>
  </si>
  <si>
    <t>0960049999</t>
  </si>
  <si>
    <t>090М149999</t>
  </si>
  <si>
    <t>090М249999</t>
  </si>
  <si>
    <t>090М349999</t>
  </si>
  <si>
    <t>090М449999</t>
  </si>
  <si>
    <t>9 месяцев</t>
  </si>
  <si>
    <t>9 месяцев 2018 года</t>
  </si>
  <si>
    <t>Отчет об исполнении бюджета Широковского муниципального образования по источникам дефицита бюджета за 9 месяцев 2018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</si>
  <si>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9 месяцев 2018 года</t>
  </si>
  <si>
    <t>1 393 038,61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</si>
  <si>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</si>
  <si>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</si>
  <si>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</si>
  <si>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</si>
  <si>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</si>
  <si>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</si>
  <si>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</si>
  <si>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</si>
  <si>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</si>
  <si>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</si>
  <si>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</si>
  <si>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</si>
  <si>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</si>
  <si>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0309</t>
  </si>
  <si>
    <t>3020049999</t>
  </si>
  <si>
    <t>Защита населения и территории от чрезвычайных ситуаций природного и техногенного характера, гражданская оборона</t>
  </si>
  <si>
    <t>5030049999</t>
  </si>
  <si>
    <t>Общегосударственные вопросы</t>
  </si>
  <si>
    <t>0100</t>
  </si>
  <si>
    <t>3640836,22</t>
  </si>
  <si>
    <t>3631730,06</t>
  </si>
  <si>
    <t>99,7</t>
  </si>
  <si>
    <t>Национальная оборона</t>
  </si>
  <si>
    <t>0200</t>
  </si>
  <si>
    <t xml:space="preserve">  НАЦИОНАЛЬНАЯ БЕЗОПАСНОСТЬ И ПРАВООХРАНИТЕЛЬНАЯ ДЕЯТЕЛЬНОСТЬ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</si>
  <si>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</si>
  <si>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</si>
  <si>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</si>
  <si>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</si>
  <si>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</si>
  <si>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</si>
  <si>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</si>
  <si>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</si>
  <si>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</si>
  <si>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</si>
  <si>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</si>
  <si>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</si>
  <si>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</si>
  <si>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</si>
  <si>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№ 72 от 25 октября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</si>
</sst>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8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1" borderId="0" applyNumberFormat="0" applyBorder="0" applyAlignment="0" applyProtection="0"/>
    <xf numFmtId="0" fontId="12" fillId="12" borderId="0" applyNumberFormat="0" applyBorder="0" applyAlignment="0" applyProtection="0"/>
    <xf numFmtId="0" fontId="40" fillId="13" borderId="0" applyNumberFormat="0" applyBorder="0" applyAlignment="0" applyProtection="0"/>
    <xf numFmtId="0" fontId="12" fillId="14" borderId="0" applyNumberFormat="0" applyBorder="0" applyAlignment="0" applyProtection="0"/>
    <xf numFmtId="0" fontId="40" fillId="15" borderId="0" applyNumberFormat="0" applyBorder="0" applyAlignment="0" applyProtection="0"/>
    <xf numFmtId="0" fontId="12" fillId="16" borderId="0" applyNumberFormat="0" applyBorder="0" applyAlignment="0" applyProtection="0"/>
    <xf numFmtId="0" fontId="40" fillId="17" borderId="0" applyNumberFormat="0" applyBorder="0" applyAlignment="0" applyProtection="0"/>
    <xf numFmtId="0" fontId="12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8" borderId="0" applyNumberFormat="0" applyBorder="0" applyAlignment="0" applyProtection="0"/>
    <xf numFmtId="0" fontId="40" fillId="20" borderId="0" applyNumberFormat="0" applyBorder="0" applyAlignment="0" applyProtection="0"/>
    <xf numFmtId="0" fontId="12" fillId="14" borderId="0" applyNumberFormat="0" applyBorder="0" applyAlignment="0" applyProtection="0"/>
    <xf numFmtId="0" fontId="40" fillId="21" borderId="0" applyNumberFormat="0" applyBorder="0" applyAlignment="0" applyProtection="0"/>
    <xf numFmtId="0" fontId="12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16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41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13" fillId="30" borderId="0" applyNumberFormat="0" applyBorder="0" applyAlignment="0" applyProtection="0"/>
    <xf numFmtId="0" fontId="41" fillId="31" borderId="0" applyNumberFormat="0" applyBorder="0" applyAlignment="0" applyProtection="0"/>
    <xf numFmtId="0" fontId="13" fillId="32" borderId="0" applyNumberFormat="0" applyBorder="0" applyAlignment="0" applyProtection="0"/>
    <xf numFmtId="0" fontId="41" fillId="33" borderId="0" applyNumberFormat="0" applyBorder="0" applyAlignment="0" applyProtection="0"/>
    <xf numFmtId="0" fontId="39" fillId="0" borderId="1">
      <alignment horizontal="center" shrinkToFit="1"/>
      <protection/>
    </xf>
    <xf numFmtId="0" fontId="39" fillId="0" borderId="1">
      <alignment horizontal="right" shrinkToFit="1"/>
      <protection/>
    </xf>
    <xf numFmtId="0" fontId="39" fillId="0" borderId="1">
      <alignment horizontal="center"/>
      <protection/>
    </xf>
    <xf numFmtId="0" fontId="39" fillId="0" borderId="2">
      <alignment horizontal="left" wrapText="1" indent="1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 indent="2"/>
      <protection/>
    </xf>
    <xf numFmtId="0" fontId="39" fillId="0" borderId="5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6">
      <alignment horizontal="left" wrapText="1" indent="1"/>
      <protection/>
    </xf>
    <xf numFmtId="0" fontId="39" fillId="0" borderId="7">
      <alignment horizontal="center" shrinkToFit="1"/>
      <protection/>
    </xf>
    <xf numFmtId="0" fontId="39" fillId="0" borderId="8">
      <alignment horizontal="center" shrinkToFit="1"/>
      <protection/>
    </xf>
    <xf numFmtId="0" fontId="39" fillId="0" borderId="9">
      <alignment horizontal="center" shrinkToFit="1"/>
      <protection/>
    </xf>
    <xf numFmtId="0" fontId="39" fillId="0" borderId="9">
      <alignment horizontal="right" shrinkToFit="1"/>
      <protection/>
    </xf>
    <xf numFmtId="0" fontId="39" fillId="0" borderId="8">
      <alignment horizontal="center"/>
      <protection/>
    </xf>
    <xf numFmtId="0" fontId="39" fillId="0" borderId="2">
      <alignment horizontal="left" wrapText="1"/>
      <protection/>
    </xf>
    <xf numFmtId="0" fontId="39" fillId="0" borderId="3">
      <alignment horizontal="left" wrapText="1"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4" fillId="12" borderId="10" applyNumberFormat="0" applyAlignment="0" applyProtection="0"/>
    <xf numFmtId="0" fontId="15" fillId="38" borderId="11" applyNumberFormat="0" applyAlignment="0" applyProtection="0"/>
    <xf numFmtId="0" fontId="16" fillId="38" borderId="10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39" borderId="16" applyNumberFormat="0" applyAlignment="0" applyProtection="0"/>
    <xf numFmtId="0" fontId="22" fillId="0" borderId="0" applyNumberFormat="0" applyFill="0" applyBorder="0" applyAlignment="0" applyProtection="0"/>
    <xf numFmtId="0" fontId="23" fillId="4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41" borderId="17" applyNumberFormat="0" applyFont="0" applyAlignment="0" applyProtection="0"/>
    <xf numFmtId="9" fontId="0" fillId="0" borderId="0" applyFon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88" applyFont="1" applyBorder="1">
      <alignment/>
      <protection/>
    </xf>
    <xf numFmtId="0" fontId="7" fillId="0" borderId="0" xfId="88" applyFont="1">
      <alignment/>
      <protection/>
    </xf>
    <xf numFmtId="0" fontId="5" fillId="0" borderId="0" xfId="88">
      <alignment/>
      <protection/>
    </xf>
    <xf numFmtId="0" fontId="9" fillId="0" borderId="0" xfId="88" applyFont="1" applyBorder="1" applyAlignment="1">
      <alignment horizontal="center"/>
      <protection/>
    </xf>
    <xf numFmtId="0" fontId="10" fillId="0" borderId="0" xfId="88" applyFont="1" applyBorder="1" applyAlignment="1">
      <alignment horizontal="center"/>
      <protection/>
    </xf>
    <xf numFmtId="0" fontId="9" fillId="0" borderId="0" xfId="88" applyFont="1" applyAlignment="1">
      <alignment horizontal="center"/>
      <protection/>
    </xf>
    <xf numFmtId="22" fontId="9" fillId="0" borderId="0" xfId="88" applyNumberFormat="1" applyFont="1" applyAlignment="1">
      <alignment horizontal="center"/>
      <protection/>
    </xf>
    <xf numFmtId="49" fontId="11" fillId="0" borderId="0" xfId="88" applyNumberFormat="1" applyFont="1" applyBorder="1" applyAlignment="1">
      <alignment horizontal="left" vertical="center" wrapText="1"/>
      <protection/>
    </xf>
    <xf numFmtId="0" fontId="7" fillId="0" borderId="0" xfId="89" applyFont="1" applyBorder="1">
      <alignment/>
      <protection/>
    </xf>
    <xf numFmtId="0" fontId="7" fillId="0" borderId="0" xfId="89" applyFont="1">
      <alignment/>
      <protection/>
    </xf>
    <xf numFmtId="0" fontId="5" fillId="0" borderId="0" xfId="89">
      <alignment/>
      <protection/>
    </xf>
    <xf numFmtId="0" fontId="8" fillId="0" borderId="0" xfId="89" applyFont="1">
      <alignment/>
      <protection/>
    </xf>
    <xf numFmtId="0" fontId="9" fillId="0" borderId="0" xfId="89" applyFont="1" applyAlignment="1">
      <alignment horizontal="left"/>
      <protection/>
    </xf>
    <xf numFmtId="0" fontId="9" fillId="0" borderId="0" xfId="89" applyFont="1" applyAlignment="1">
      <alignment horizontal="center"/>
      <protection/>
    </xf>
    <xf numFmtId="0" fontId="10" fillId="0" borderId="0" xfId="89" applyFont="1" applyAlignment="1">
      <alignment horizontal="center"/>
      <protection/>
    </xf>
    <xf numFmtId="173" fontId="7" fillId="0" borderId="0" xfId="89" applyNumberFormat="1" applyFont="1">
      <alignment/>
      <protection/>
    </xf>
    <xf numFmtId="0" fontId="5" fillId="0" borderId="0" xfId="87">
      <alignment/>
      <protection/>
    </xf>
    <xf numFmtId="0" fontId="5" fillId="0" borderId="0" xfId="87" applyAlignment="1">
      <alignment horizontal="right"/>
      <protection/>
    </xf>
    <xf numFmtId="0" fontId="5" fillId="0" borderId="19" xfId="87" applyBorder="1">
      <alignment/>
      <protection/>
    </xf>
    <xf numFmtId="0" fontId="31" fillId="0" borderId="20" xfId="87" applyFont="1" applyBorder="1">
      <alignment/>
      <protection/>
    </xf>
    <xf numFmtId="0" fontId="5" fillId="0" borderId="20" xfId="87" applyBorder="1">
      <alignment/>
      <protection/>
    </xf>
    <xf numFmtId="4" fontId="31" fillId="0" borderId="9" xfId="87" applyNumberFormat="1" applyFont="1" applyBorder="1">
      <alignment/>
      <protection/>
    </xf>
    <xf numFmtId="4" fontId="5" fillId="0" borderId="20" xfId="87" applyNumberFormat="1" applyBorder="1">
      <alignment/>
      <protection/>
    </xf>
    <xf numFmtId="3" fontId="31" fillId="0" borderId="20" xfId="87" applyNumberFormat="1" applyFont="1" applyBorder="1" applyAlignment="1">
      <alignment horizontal="right" wrapText="1"/>
      <protection/>
    </xf>
    <xf numFmtId="4" fontId="31" fillId="0" borderId="20" xfId="87" applyNumberFormat="1" applyFont="1" applyBorder="1">
      <alignment/>
      <protection/>
    </xf>
    <xf numFmtId="0" fontId="5" fillId="0" borderId="21" xfId="87" applyBorder="1">
      <alignment/>
      <protection/>
    </xf>
    <xf numFmtId="0" fontId="0" fillId="0" borderId="0" xfId="0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33" fillId="0" borderId="0" xfId="88" applyFont="1" applyBorder="1" applyAlignment="1">
      <alignment/>
      <protection/>
    </xf>
    <xf numFmtId="0" fontId="33" fillId="0" borderId="0" xfId="88" applyFont="1" applyBorder="1" applyAlignment="1">
      <alignment horizontal="center"/>
      <protection/>
    </xf>
    <xf numFmtId="49" fontId="34" fillId="0" borderId="9" xfId="88" applyNumberFormat="1" applyFont="1" applyBorder="1" applyAlignment="1">
      <alignment horizontal="center" vertical="center" wrapText="1"/>
      <protection/>
    </xf>
    <xf numFmtId="49" fontId="35" fillId="0" borderId="9" xfId="0" applyNumberFormat="1" applyFont="1" applyBorder="1" applyAlignment="1">
      <alignment horizontal="left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" fontId="35" fillId="0" borderId="9" xfId="0" applyNumberFormat="1" applyFont="1" applyBorder="1" applyAlignment="1">
      <alignment horizontal="right" vertical="center" wrapText="1"/>
    </xf>
    <xf numFmtId="0" fontId="10" fillId="0" borderId="0" xfId="89" applyFont="1">
      <alignment/>
      <protection/>
    </xf>
    <xf numFmtId="0" fontId="36" fillId="0" borderId="0" xfId="89" applyFont="1" applyAlignment="1">
      <alignment horizontal="center"/>
      <protection/>
    </xf>
    <xf numFmtId="22" fontId="36" fillId="0" borderId="0" xfId="89" applyNumberFormat="1" applyFont="1" applyAlignment="1">
      <alignment horizontal="center"/>
      <protection/>
    </xf>
    <xf numFmtId="0" fontId="37" fillId="0" borderId="0" xfId="89" applyFont="1">
      <alignment/>
      <protection/>
    </xf>
    <xf numFmtId="0" fontId="5" fillId="0" borderId="0" xfId="89" applyFont="1">
      <alignment/>
      <protection/>
    </xf>
    <xf numFmtId="0" fontId="31" fillId="0" borderId="0" xfId="89" applyFont="1">
      <alignment/>
      <protection/>
    </xf>
    <xf numFmtId="49" fontId="34" fillId="0" borderId="9" xfId="89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7" fillId="0" borderId="0" xfId="88" applyFont="1" applyBorder="1" applyAlignment="1">
      <alignment wrapText="1"/>
      <protection/>
    </xf>
    <xf numFmtId="0" fontId="8" fillId="0" borderId="0" xfId="88" applyFont="1" applyBorder="1" applyAlignment="1">
      <alignment wrapText="1"/>
      <protection/>
    </xf>
    <xf numFmtId="0" fontId="9" fillId="0" borderId="0" xfId="88" applyFont="1" applyBorder="1" applyAlignment="1">
      <alignment horizontal="left" wrapText="1"/>
      <protection/>
    </xf>
    <xf numFmtId="0" fontId="9" fillId="0" borderId="0" xfId="88" applyFont="1" applyAlignment="1">
      <alignment horizontal="left" wrapText="1"/>
      <protection/>
    </xf>
    <xf numFmtId="0" fontId="7" fillId="0" borderId="0" xfId="88" applyFont="1" applyAlignment="1">
      <alignment wrapText="1"/>
      <protection/>
    </xf>
    <xf numFmtId="0" fontId="5" fillId="0" borderId="0" xfId="88" applyAlignment="1">
      <alignment wrapText="1"/>
      <protection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10" fillId="0" borderId="0" xfId="88" applyFont="1">
      <alignment/>
      <protection/>
    </xf>
    <xf numFmtId="0" fontId="36" fillId="0" borderId="0" xfId="88" applyFont="1">
      <alignment/>
      <protection/>
    </xf>
    <xf numFmtId="0" fontId="32" fillId="42" borderId="31" xfId="0" applyFont="1" applyFill="1" applyBorder="1" applyAlignment="1">
      <alignment horizontal="left" wrapText="1"/>
    </xf>
    <xf numFmtId="49" fontId="32" fillId="42" borderId="32" xfId="0" applyNumberFormat="1" applyFont="1" applyFill="1" applyBorder="1" applyAlignment="1">
      <alignment horizontal="center"/>
    </xf>
    <xf numFmtId="4" fontId="32" fillId="42" borderId="33" xfId="0" applyNumberFormat="1" applyFont="1" applyFill="1" applyBorder="1" applyAlignment="1">
      <alignment horizontal="right"/>
    </xf>
    <xf numFmtId="0" fontId="32" fillId="42" borderId="34" xfId="0" applyFont="1" applyFill="1" applyBorder="1" applyAlignment="1">
      <alignment horizontal="left" wrapText="1" indent="1"/>
    </xf>
    <xf numFmtId="49" fontId="32" fillId="42" borderId="35" xfId="0" applyNumberFormat="1" applyFont="1" applyFill="1" applyBorder="1" applyAlignment="1">
      <alignment horizontal="center"/>
    </xf>
    <xf numFmtId="0" fontId="32" fillId="42" borderId="36" xfId="0" applyFont="1" applyFill="1" applyBorder="1" applyAlignment="1">
      <alignment horizontal="left" wrapText="1" indent="2"/>
    </xf>
    <xf numFmtId="49" fontId="32" fillId="42" borderId="33" xfId="0" applyNumberFormat="1" applyFont="1" applyFill="1" applyBorder="1" applyAlignment="1">
      <alignment horizontal="center"/>
    </xf>
    <xf numFmtId="0" fontId="32" fillId="42" borderId="36" xfId="0" applyNumberFormat="1" applyFont="1" applyFill="1" applyBorder="1" applyAlignment="1">
      <alignment horizontal="left" wrapText="1" indent="2"/>
    </xf>
    <xf numFmtId="0" fontId="31" fillId="0" borderId="0" xfId="88" applyFont="1">
      <alignment/>
      <protection/>
    </xf>
    <xf numFmtId="49" fontId="34" fillId="0" borderId="9" xfId="0" applyNumberFormat="1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4" fontId="34" fillId="0" borderId="9" xfId="0" applyNumberFormat="1" applyFont="1" applyBorder="1" applyAlignment="1">
      <alignment horizontal="right" vertical="center" wrapText="1"/>
    </xf>
    <xf numFmtId="49" fontId="1" fillId="14" borderId="8" xfId="0" applyNumberFormat="1" applyFont="1" applyFill="1" applyBorder="1" applyAlignment="1">
      <alignment horizontal="center" vertical="center" wrapText="1"/>
    </xf>
    <xf numFmtId="4" fontId="1" fillId="14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/>
    </xf>
    <xf numFmtId="0" fontId="10" fillId="42" borderId="9" xfId="0" applyFont="1" applyFill="1" applyBorder="1" applyAlignment="1">
      <alignment horizontal="right"/>
    </xf>
    <xf numFmtId="49" fontId="10" fillId="0" borderId="9" xfId="0" applyNumberFormat="1" applyFont="1" applyBorder="1" applyAlignment="1">
      <alignment/>
    </xf>
    <xf numFmtId="0" fontId="10" fillId="42" borderId="9" xfId="0" applyFont="1" applyFill="1" applyBorder="1" applyAlignment="1">
      <alignment horizontal="left" wrapText="1"/>
    </xf>
    <xf numFmtId="49" fontId="10" fillId="42" borderId="9" xfId="0" applyNumberFormat="1" applyFont="1" applyFill="1" applyBorder="1" applyAlignment="1">
      <alignment horizontal="center"/>
    </xf>
    <xf numFmtId="4" fontId="10" fillId="42" borderId="9" xfId="0" applyNumberFormat="1" applyFont="1" applyFill="1" applyBorder="1" applyAlignment="1">
      <alignment horizontal="right"/>
    </xf>
    <xf numFmtId="49" fontId="10" fillId="42" borderId="9" xfId="0" applyNumberFormat="1" applyFont="1" applyFill="1" applyBorder="1" applyAlignment="1">
      <alignment horizontal="right"/>
    </xf>
    <xf numFmtId="0" fontId="10" fillId="42" borderId="9" xfId="0" applyFont="1" applyFill="1" applyBorder="1" applyAlignment="1">
      <alignment horizontal="left" wrapText="1" indent="1"/>
    </xf>
    <xf numFmtId="0" fontId="10" fillId="42" borderId="9" xfId="0" applyFont="1" applyFill="1" applyBorder="1" applyAlignment="1">
      <alignment horizontal="left" wrapText="1" indent="2"/>
    </xf>
    <xf numFmtId="49" fontId="10" fillId="42" borderId="9" xfId="0" applyNumberFormat="1" applyFont="1" applyFill="1" applyBorder="1" applyAlignment="1">
      <alignment horizontal="center" shrinkToFit="1"/>
    </xf>
    <xf numFmtId="49" fontId="36" fillId="0" borderId="9" xfId="0" applyNumberFormat="1" applyFont="1" applyBorder="1" applyAlignment="1">
      <alignment horizontal="left" vertical="center" wrapText="1"/>
    </xf>
    <xf numFmtId="49" fontId="36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0" fillId="0" borderId="9" xfId="88" applyFont="1" applyBorder="1" applyAlignment="1">
      <alignment wrapText="1"/>
      <protection/>
    </xf>
    <xf numFmtId="4" fontId="10" fillId="0" borderId="9" xfId="88" applyNumberFormat="1" applyFont="1" applyBorder="1">
      <alignment/>
      <protection/>
    </xf>
    <xf numFmtId="4" fontId="36" fillId="0" borderId="9" xfId="88" applyNumberFormat="1" applyFont="1" applyBorder="1">
      <alignment/>
      <protection/>
    </xf>
    <xf numFmtId="0" fontId="36" fillId="0" borderId="9" xfId="88" applyFont="1" applyBorder="1" applyAlignment="1">
      <alignment wrapText="1"/>
      <protection/>
    </xf>
    <xf numFmtId="172" fontId="0" fillId="0" borderId="9" xfId="0" applyNumberFormat="1" applyBorder="1" applyAlignment="1">
      <alignment/>
    </xf>
    <xf numFmtId="0" fontId="32" fillId="42" borderId="37" xfId="0" applyFont="1" applyFill="1" applyBorder="1" applyAlignment="1">
      <alignment horizontal="left" wrapText="1" indent="2"/>
    </xf>
    <xf numFmtId="4" fontId="32" fillId="42" borderId="35" xfId="0" applyNumberFormat="1" applyFont="1" applyFill="1" applyBorder="1" applyAlignment="1">
      <alignment horizontal="right"/>
    </xf>
    <xf numFmtId="172" fontId="0" fillId="0" borderId="8" xfId="0" applyNumberFormat="1" applyBorder="1" applyAlignment="1">
      <alignment/>
    </xf>
    <xf numFmtId="49" fontId="10" fillId="0" borderId="9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/>
    </xf>
    <xf numFmtId="172" fontId="36" fillId="0" borderId="9" xfId="88" applyNumberFormat="1" applyFont="1" applyBorder="1" applyAlignment="1">
      <alignment horizontal="right" vertical="center" wrapText="1"/>
      <protection/>
    </xf>
    <xf numFmtId="172" fontId="10" fillId="0" borderId="9" xfId="88" applyNumberFormat="1" applyFont="1" applyBorder="1" applyAlignment="1">
      <alignment horizontal="right" vertical="center" wrapText="1"/>
      <protection/>
    </xf>
    <xf numFmtId="4" fontId="5" fillId="0" borderId="0" xfId="88" applyNumberFormat="1">
      <alignment/>
      <protection/>
    </xf>
    <xf numFmtId="4" fontId="36" fillId="0" borderId="9" xfId="0" applyNumberFormat="1" applyFont="1" applyBorder="1" applyAlignment="1">
      <alignment horizontal="right" vertical="center" wrapText="1"/>
    </xf>
    <xf numFmtId="0" fontId="10" fillId="0" borderId="9" xfId="88" applyFont="1" applyBorder="1" applyAlignment="1">
      <alignment horizontal="center"/>
      <protection/>
    </xf>
    <xf numFmtId="49" fontId="10" fillId="0" borderId="9" xfId="88" applyNumberFormat="1" applyFont="1" applyBorder="1" applyAlignment="1">
      <alignment horizontal="center"/>
      <protection/>
    </xf>
    <xf numFmtId="0" fontId="36" fillId="0" borderId="9" xfId="88" applyFont="1" applyBorder="1" applyAlignment="1">
      <alignment horizontal="center"/>
      <protection/>
    </xf>
    <xf numFmtId="172" fontId="0" fillId="0" borderId="9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3" fillId="0" borderId="0" xfId="88" applyFont="1" applyBorder="1" applyAlignment="1">
      <alignment horizontal="center"/>
      <protection/>
    </xf>
    <xf numFmtId="0" fontId="10" fillId="0" borderId="0" xfId="88" applyFont="1" applyBorder="1" applyAlignment="1">
      <alignment horizontal="center"/>
      <protection/>
    </xf>
    <xf numFmtId="4" fontId="10" fillId="0" borderId="0" xfId="88" applyNumberFormat="1" applyFont="1" applyAlignment="1">
      <alignment horizontal="center"/>
      <protection/>
    </xf>
    <xf numFmtId="0" fontId="10" fillId="0" borderId="0" xfId="88" applyFont="1" applyAlignment="1">
      <alignment horizontal="center"/>
      <protection/>
    </xf>
    <xf numFmtId="0" fontId="10" fillId="0" borderId="0" xfId="89" applyFont="1" applyAlignment="1">
      <alignment horizontal="center"/>
      <protection/>
    </xf>
    <xf numFmtId="0" fontId="37" fillId="0" borderId="0" xfId="89" applyFont="1" applyAlignment="1">
      <alignment horizontal="right"/>
      <protection/>
    </xf>
    <xf numFmtId="0" fontId="38" fillId="0" borderId="0" xfId="89" applyFont="1" applyAlignment="1">
      <alignment horizontal="center"/>
      <protection/>
    </xf>
    <xf numFmtId="4" fontId="37" fillId="0" borderId="0" xfId="0" applyNumberFormat="1" applyFont="1" applyAlignment="1">
      <alignment horizontal="center"/>
    </xf>
    <xf numFmtId="170" fontId="37" fillId="0" borderId="0" xfId="77" applyFont="1" applyAlignment="1">
      <alignment horizontal="center"/>
    </xf>
    <xf numFmtId="0" fontId="5" fillId="0" borderId="38" xfId="87" applyBorder="1" applyAlignment="1">
      <alignment horizontal="center"/>
      <protection/>
    </xf>
    <xf numFmtId="0" fontId="5" fillId="0" borderId="39" xfId="87" applyBorder="1" applyAlignment="1">
      <alignment horizontal="center"/>
      <protection/>
    </xf>
    <xf numFmtId="0" fontId="5" fillId="0" borderId="40" xfId="87" applyBorder="1" applyAlignment="1">
      <alignment horizontal="center"/>
      <protection/>
    </xf>
    <xf numFmtId="0" fontId="5" fillId="0" borderId="41" xfId="87" applyBorder="1" applyAlignment="1">
      <alignment horizontal="left"/>
      <protection/>
    </xf>
    <xf numFmtId="0" fontId="5" fillId="0" borderId="42" xfId="87" applyBorder="1" applyAlignment="1">
      <alignment horizontal="left"/>
      <protection/>
    </xf>
    <xf numFmtId="0" fontId="5" fillId="0" borderId="30" xfId="87" applyBorder="1" applyAlignment="1">
      <alignment horizontal="left"/>
      <protection/>
    </xf>
    <xf numFmtId="49" fontId="8" fillId="0" borderId="0" xfId="87" applyNumberFormat="1" applyFont="1" applyAlignment="1">
      <alignment horizontal="right" wrapText="1"/>
      <protection/>
    </xf>
    <xf numFmtId="49" fontId="2" fillId="0" borderId="0" xfId="87" applyNumberFormat="1" applyFont="1" applyAlignment="1">
      <alignment horizontal="right" wrapText="1"/>
      <protection/>
    </xf>
    <xf numFmtId="0" fontId="29" fillId="0" borderId="0" xfId="87" applyFont="1" applyAlignment="1">
      <alignment horizontal="center" wrapText="1"/>
      <protection/>
    </xf>
    <xf numFmtId="0" fontId="30" fillId="0" borderId="0" xfId="87" applyFont="1" applyAlignment="1">
      <alignment horizontal="center" wrapText="1"/>
      <protection/>
    </xf>
    <xf numFmtId="0" fontId="31" fillId="0" borderId="43" xfId="87" applyFont="1" applyBorder="1" applyAlignment="1">
      <alignment horizontal="center"/>
      <protection/>
    </xf>
    <xf numFmtId="0" fontId="31" fillId="0" borderId="7" xfId="87" applyFont="1" applyBorder="1" applyAlignment="1">
      <alignment horizontal="center"/>
      <protection/>
    </xf>
    <xf numFmtId="0" fontId="31" fillId="0" borderId="41" xfId="87" applyFont="1" applyBorder="1" applyAlignment="1">
      <alignment horizontal="left" wrapText="1"/>
      <protection/>
    </xf>
    <xf numFmtId="0" fontId="31" fillId="0" borderId="42" xfId="87" applyFont="1" applyBorder="1" applyAlignment="1">
      <alignment horizontal="left" wrapText="1"/>
      <protection/>
    </xf>
    <xf numFmtId="0" fontId="31" fillId="0" borderId="30" xfId="87" applyFont="1" applyBorder="1" applyAlignment="1">
      <alignment horizontal="left" wrapText="1"/>
      <protection/>
    </xf>
    <xf numFmtId="0" fontId="5" fillId="0" borderId="0" xfId="87" applyAlignment="1">
      <alignment horizontal="right"/>
      <protection/>
    </xf>
    <xf numFmtId="0" fontId="5" fillId="0" borderId="41" xfId="87" applyBorder="1" applyAlignment="1">
      <alignment horizontal="center"/>
      <protection/>
    </xf>
    <xf numFmtId="0" fontId="5" fillId="0" borderId="42" xfId="87" applyBorder="1" applyAlignment="1">
      <alignment horizontal="center"/>
      <protection/>
    </xf>
    <xf numFmtId="0" fontId="5" fillId="0" borderId="30" xfId="87" applyBorder="1" applyAlignment="1">
      <alignment horizontal="center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4" fontId="0" fillId="0" borderId="29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</cellXfs>
  <cellStyles count="8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104" xfId="51"/>
    <cellStyle name="xl109" xfId="52"/>
    <cellStyle name="xl110" xfId="53"/>
    <cellStyle name="xl121" xfId="54"/>
    <cellStyle name="xl122" xfId="55"/>
    <cellStyle name="xl124" xfId="56"/>
    <cellStyle name="xl30" xfId="57"/>
    <cellStyle name="xl31" xfId="58"/>
    <cellStyle name="xl32" xfId="59"/>
    <cellStyle name="xl50" xfId="60"/>
    <cellStyle name="xl51" xfId="61"/>
    <cellStyle name="xl52" xfId="62"/>
    <cellStyle name="xl56" xfId="63"/>
    <cellStyle name="xl57" xfId="64"/>
    <cellStyle name="xl91" xfId="65"/>
    <cellStyle name="xl92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_Каменка прил.5  кв" xfId="87"/>
    <cellStyle name="Обычный_Приложение №2" xfId="88"/>
    <cellStyle name="Обычный_Приложение №3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50.25390625" style="1" customWidth="1"/>
    <col min="2" max="2" width="28.375" style="67" customWidth="1"/>
    <col min="3" max="3" width="14.625" style="2" customWidth="1"/>
    <col min="4" max="4" width="13.00390625" style="2" customWidth="1"/>
    <col min="5" max="5" width="10.125" style="2" customWidth="1"/>
  </cols>
  <sheetData>
    <row r="1" spans="1:5" ht="12.75">
      <c r="A1" s="7"/>
      <c r="C1" s="125" t="s">
        <v>0</v>
      </c>
      <c r="D1" s="125"/>
      <c r="E1" s="125"/>
    </row>
    <row r="2" spans="3:5" ht="12.75">
      <c r="C2" s="125" t="s">
        <v>1</v>
      </c>
      <c r="D2" s="125"/>
      <c r="E2" s="125"/>
    </row>
    <row r="3" spans="3:5" ht="12.75">
      <c r="C3" s="126" t="s">
        <v>88</v>
      </c>
      <c r="D3" s="126"/>
      <c r="E3" s="126"/>
    </row>
    <row r="4" spans="3:5" ht="12.75">
      <c r="C4" s="126"/>
      <c r="D4" s="126"/>
      <c r="E4" s="126"/>
    </row>
    <row r="5" spans="1:5" ht="15.75">
      <c r="A5" s="3"/>
      <c r="C5" s="125" t="s">
        <v>309</v>
      </c>
      <c r="D5" s="125"/>
      <c r="E5" s="125"/>
    </row>
    <row r="6" spans="1:5" ht="15">
      <c r="A6" s="4"/>
      <c r="C6" s="125"/>
      <c r="D6" s="125"/>
      <c r="E6" s="125"/>
    </row>
    <row r="7" spans="1:5" ht="12.75">
      <c r="A7" t="s">
        <v>89</v>
      </c>
      <c r="B7" s="8"/>
      <c r="C7" s="8" t="s">
        <v>265</v>
      </c>
      <c r="D7" t="s">
        <v>240</v>
      </c>
      <c r="E7"/>
    </row>
    <row r="8" spans="1:5" ht="12.75">
      <c r="A8"/>
      <c r="B8" s="8"/>
      <c r="C8" s="8"/>
      <c r="D8"/>
      <c r="E8"/>
    </row>
    <row r="9" spans="1:5" ht="42" customHeight="1" thickBot="1">
      <c r="A9" s="5" t="s">
        <v>3</v>
      </c>
      <c r="B9" s="5" t="s">
        <v>4</v>
      </c>
      <c r="C9" s="6" t="s">
        <v>5</v>
      </c>
      <c r="D9" s="6" t="s">
        <v>6</v>
      </c>
      <c r="E9" s="53" t="s">
        <v>7</v>
      </c>
    </row>
    <row r="10" spans="1:5" ht="12.75">
      <c r="A10" s="78" t="s">
        <v>97</v>
      </c>
      <c r="B10" s="79" t="s">
        <v>98</v>
      </c>
      <c r="C10" s="80">
        <v>7309201</v>
      </c>
      <c r="D10" s="80">
        <v>6162882.39</v>
      </c>
      <c r="E10" s="111">
        <f>D10/C10*100</f>
        <v>84.31677265408352</v>
      </c>
    </row>
    <row r="11" spans="1:5" ht="12.75">
      <c r="A11" s="81" t="s">
        <v>99</v>
      </c>
      <c r="B11" s="82"/>
      <c r="C11" s="82"/>
      <c r="D11" s="82"/>
      <c r="E11" s="111"/>
    </row>
    <row r="12" spans="1:5" ht="12.75">
      <c r="A12" s="83" t="s">
        <v>125</v>
      </c>
      <c r="B12" s="84" t="s">
        <v>100</v>
      </c>
      <c r="C12" s="80">
        <v>1712800</v>
      </c>
      <c r="D12" s="80">
        <v>1224765.55</v>
      </c>
      <c r="E12" s="111">
        <f aca="true" t="shared" si="0" ref="E12:E57">D12/C12*100</f>
        <v>71.50662949556282</v>
      </c>
    </row>
    <row r="13" spans="1:5" ht="15.75" customHeight="1">
      <c r="A13" s="83" t="s">
        <v>126</v>
      </c>
      <c r="B13" s="84" t="s">
        <v>101</v>
      </c>
      <c r="C13" s="80">
        <v>237000</v>
      </c>
      <c r="D13" s="80">
        <v>208491.43</v>
      </c>
      <c r="E13" s="111">
        <f t="shared" si="0"/>
        <v>87.97106751054852</v>
      </c>
    </row>
    <row r="14" spans="1:5" ht="12.75">
      <c r="A14" s="83" t="s">
        <v>127</v>
      </c>
      <c r="B14" s="84" t="s">
        <v>102</v>
      </c>
      <c r="C14" s="80">
        <v>237000</v>
      </c>
      <c r="D14" s="80">
        <v>208491.43</v>
      </c>
      <c r="E14" s="111">
        <f t="shared" si="0"/>
        <v>87.97106751054852</v>
      </c>
    </row>
    <row r="15" spans="1:5" ht="59.25" customHeight="1">
      <c r="A15" s="85" t="s">
        <v>225</v>
      </c>
      <c r="B15" s="84" t="s">
        <v>103</v>
      </c>
      <c r="C15" s="80">
        <v>237000</v>
      </c>
      <c r="D15" s="80">
        <v>208491.43</v>
      </c>
      <c r="E15" s="111">
        <f t="shared" si="0"/>
        <v>87.97106751054852</v>
      </c>
    </row>
    <row r="16" spans="1:5" ht="27" customHeight="1">
      <c r="A16" s="83" t="s">
        <v>128</v>
      </c>
      <c r="B16" s="84" t="s">
        <v>116</v>
      </c>
      <c r="C16" s="80">
        <v>940700</v>
      </c>
      <c r="D16" s="80">
        <v>743750.86</v>
      </c>
      <c r="E16" s="111">
        <f t="shared" si="0"/>
        <v>79.06355479961731</v>
      </c>
    </row>
    <row r="17" spans="1:5" ht="22.5">
      <c r="A17" s="83" t="s">
        <v>129</v>
      </c>
      <c r="B17" s="84" t="s">
        <v>117</v>
      </c>
      <c r="C17" s="80">
        <v>940700</v>
      </c>
      <c r="D17" s="80">
        <v>743750.86</v>
      </c>
      <c r="E17" s="111">
        <f t="shared" si="0"/>
        <v>79.06355479961731</v>
      </c>
    </row>
    <row r="18" spans="1:5" ht="56.25">
      <c r="A18" s="83" t="s">
        <v>130</v>
      </c>
      <c r="B18" s="84" t="s">
        <v>118</v>
      </c>
      <c r="C18" s="80">
        <v>380300</v>
      </c>
      <c r="D18" s="80">
        <v>323888.73</v>
      </c>
      <c r="E18" s="111">
        <f t="shared" si="0"/>
        <v>85.16663949513541</v>
      </c>
    </row>
    <row r="19" spans="1:5" ht="67.5">
      <c r="A19" s="85" t="s">
        <v>131</v>
      </c>
      <c r="B19" s="84" t="s">
        <v>119</v>
      </c>
      <c r="C19" s="80">
        <v>4100</v>
      </c>
      <c r="D19" s="80">
        <v>2937.74</v>
      </c>
      <c r="E19" s="111">
        <f t="shared" si="0"/>
        <v>71.65219512195121</v>
      </c>
    </row>
    <row r="20" spans="1:5" ht="56.25">
      <c r="A20" s="83" t="s">
        <v>132</v>
      </c>
      <c r="B20" s="84" t="s">
        <v>120</v>
      </c>
      <c r="C20" s="80">
        <v>635000</v>
      </c>
      <c r="D20" s="80">
        <v>489474.23</v>
      </c>
      <c r="E20" s="111">
        <f t="shared" si="0"/>
        <v>77.08255590551181</v>
      </c>
    </row>
    <row r="21" spans="1:5" ht="56.25">
      <c r="A21" s="83" t="s">
        <v>133</v>
      </c>
      <c r="B21" s="84" t="s">
        <v>121</v>
      </c>
      <c r="C21" s="80">
        <v>-78700</v>
      </c>
      <c r="D21" s="80">
        <v>-72549.84</v>
      </c>
      <c r="E21" s="111">
        <f t="shared" si="0"/>
        <v>92.18531130876747</v>
      </c>
    </row>
    <row r="22" spans="1:5" ht="16.5" customHeight="1">
      <c r="A22" s="83" t="s">
        <v>134</v>
      </c>
      <c r="B22" s="84" t="s">
        <v>104</v>
      </c>
      <c r="C22" s="80">
        <v>92400</v>
      </c>
      <c r="D22" s="80">
        <v>71562</v>
      </c>
      <c r="E22" s="111">
        <f t="shared" si="0"/>
        <v>77.44805194805194</v>
      </c>
    </row>
    <row r="23" spans="1:5" ht="12.75">
      <c r="A23" s="83" t="s">
        <v>135</v>
      </c>
      <c r="B23" s="84" t="s">
        <v>105</v>
      </c>
      <c r="C23" s="80">
        <v>92400</v>
      </c>
      <c r="D23" s="80">
        <v>71562</v>
      </c>
      <c r="E23" s="111">
        <f t="shared" si="0"/>
        <v>77.44805194805194</v>
      </c>
    </row>
    <row r="24" spans="1:5" ht="12.75">
      <c r="A24" s="83" t="s">
        <v>135</v>
      </c>
      <c r="B24" s="84" t="s">
        <v>106</v>
      </c>
      <c r="C24" s="80">
        <v>92400</v>
      </c>
      <c r="D24" s="80">
        <v>71562</v>
      </c>
      <c r="E24" s="111">
        <f t="shared" si="0"/>
        <v>77.44805194805194</v>
      </c>
    </row>
    <row r="25" spans="1:5" ht="12.75">
      <c r="A25" s="83" t="s">
        <v>136</v>
      </c>
      <c r="B25" s="84" t="s">
        <v>107</v>
      </c>
      <c r="C25" s="80">
        <v>87300</v>
      </c>
      <c r="D25" s="80">
        <v>199561.26</v>
      </c>
      <c r="E25" s="111">
        <f t="shared" si="0"/>
        <v>228.5925085910653</v>
      </c>
    </row>
    <row r="26" spans="1:5" ht="15" customHeight="1">
      <c r="A26" s="83" t="s">
        <v>137</v>
      </c>
      <c r="B26" s="84" t="s">
        <v>108</v>
      </c>
      <c r="C26" s="80">
        <v>38000</v>
      </c>
      <c r="D26" s="80">
        <v>1346.71</v>
      </c>
      <c r="E26" s="111">
        <f t="shared" si="0"/>
        <v>3.5439736842105267</v>
      </c>
    </row>
    <row r="27" spans="1:5" ht="33.75">
      <c r="A27" s="83" t="s">
        <v>138</v>
      </c>
      <c r="B27" s="84" t="s">
        <v>109</v>
      </c>
      <c r="C27" s="80">
        <v>38000</v>
      </c>
      <c r="D27" s="80">
        <v>1346.71</v>
      </c>
      <c r="E27" s="111">
        <f t="shared" si="0"/>
        <v>3.5439736842105267</v>
      </c>
    </row>
    <row r="28" spans="1:5" ht="12.75">
      <c r="A28" s="83" t="s">
        <v>139</v>
      </c>
      <c r="B28" s="84" t="s">
        <v>110</v>
      </c>
      <c r="C28" s="80">
        <v>49300</v>
      </c>
      <c r="D28" s="80">
        <v>198214.55</v>
      </c>
      <c r="E28" s="111">
        <f t="shared" si="0"/>
        <v>402.0579107505071</v>
      </c>
    </row>
    <row r="29" spans="1:5" ht="18" customHeight="1">
      <c r="A29" s="83" t="s">
        <v>140</v>
      </c>
      <c r="B29" s="84" t="s">
        <v>141</v>
      </c>
      <c r="C29" s="80">
        <v>41300</v>
      </c>
      <c r="D29" s="80">
        <v>195915</v>
      </c>
      <c r="E29" s="111">
        <f t="shared" si="0"/>
        <v>474.37046004842614</v>
      </c>
    </row>
    <row r="30" spans="1:5" ht="22.5">
      <c r="A30" s="83" t="s">
        <v>202</v>
      </c>
      <c r="B30" s="84" t="s">
        <v>142</v>
      </c>
      <c r="C30" s="80">
        <v>41300</v>
      </c>
      <c r="D30" s="80">
        <v>195915</v>
      </c>
      <c r="E30" s="111">
        <f t="shared" si="0"/>
        <v>474.37046004842614</v>
      </c>
    </row>
    <row r="31" spans="1:5" ht="15.75" customHeight="1">
      <c r="A31" s="83" t="s">
        <v>143</v>
      </c>
      <c r="B31" s="84" t="s">
        <v>144</v>
      </c>
      <c r="C31" s="80">
        <v>8000</v>
      </c>
      <c r="D31" s="80">
        <v>2299.55</v>
      </c>
      <c r="E31" s="111">
        <f t="shared" si="0"/>
        <v>28.744374999999998</v>
      </c>
    </row>
    <row r="32" spans="1:5" ht="33.75">
      <c r="A32" s="83" t="s">
        <v>145</v>
      </c>
      <c r="B32" s="84" t="s">
        <v>146</v>
      </c>
      <c r="C32" s="80">
        <v>8000</v>
      </c>
      <c r="D32" s="80">
        <v>2299.55</v>
      </c>
      <c r="E32" s="111">
        <f t="shared" si="0"/>
        <v>28.744374999999998</v>
      </c>
    </row>
    <row r="33" spans="1:5" ht="12.75">
      <c r="A33" s="83" t="s">
        <v>147</v>
      </c>
      <c r="B33" s="84" t="s">
        <v>111</v>
      </c>
      <c r="C33" s="80">
        <v>5400</v>
      </c>
      <c r="D33" s="80">
        <v>1200</v>
      </c>
      <c r="E33" s="111">
        <f t="shared" si="0"/>
        <v>22.22222222222222</v>
      </c>
    </row>
    <row r="34" spans="1:5" ht="33.75">
      <c r="A34" s="83" t="s">
        <v>148</v>
      </c>
      <c r="B34" s="84" t="s">
        <v>112</v>
      </c>
      <c r="C34" s="80">
        <v>5400</v>
      </c>
      <c r="D34" s="80">
        <v>1200</v>
      </c>
      <c r="E34" s="111">
        <f t="shared" si="0"/>
        <v>22.22222222222222</v>
      </c>
    </row>
    <row r="35" spans="1:5" ht="56.25">
      <c r="A35" s="83" t="s">
        <v>149</v>
      </c>
      <c r="B35" s="84" t="s">
        <v>113</v>
      </c>
      <c r="C35" s="80">
        <v>5400</v>
      </c>
      <c r="D35" s="80">
        <v>1200</v>
      </c>
      <c r="E35" s="111">
        <f t="shared" si="0"/>
        <v>22.22222222222222</v>
      </c>
    </row>
    <row r="36" spans="1:5" ht="22.5">
      <c r="A36" s="83" t="s">
        <v>226</v>
      </c>
      <c r="B36" s="84" t="s">
        <v>227</v>
      </c>
      <c r="C36" s="80">
        <v>350000</v>
      </c>
      <c r="D36" s="80" t="s">
        <v>160</v>
      </c>
      <c r="E36" s="124" t="s">
        <v>160</v>
      </c>
    </row>
    <row r="37" spans="1:5" ht="22.5">
      <c r="A37" s="83" t="s">
        <v>228</v>
      </c>
      <c r="B37" s="84" t="s">
        <v>229</v>
      </c>
      <c r="C37" s="80">
        <v>350000</v>
      </c>
      <c r="D37" s="80" t="s">
        <v>160</v>
      </c>
      <c r="E37" s="124" t="s">
        <v>160</v>
      </c>
    </row>
    <row r="38" spans="1:5" ht="45">
      <c r="A38" s="83" t="s">
        <v>230</v>
      </c>
      <c r="B38" s="84" t="s">
        <v>231</v>
      </c>
      <c r="C38" s="80">
        <v>350000</v>
      </c>
      <c r="D38" s="80" t="s">
        <v>160</v>
      </c>
      <c r="E38" s="124" t="s">
        <v>160</v>
      </c>
    </row>
    <row r="39" spans="1:5" ht="45">
      <c r="A39" s="83" t="s">
        <v>232</v>
      </c>
      <c r="B39" s="84" t="s">
        <v>233</v>
      </c>
      <c r="C39" s="80">
        <v>350000</v>
      </c>
      <c r="D39" s="80" t="s">
        <v>160</v>
      </c>
      <c r="E39" s="124" t="s">
        <v>160</v>
      </c>
    </row>
    <row r="40" spans="1:5" ht="12.75">
      <c r="A40" s="83" t="s">
        <v>270</v>
      </c>
      <c r="B40" s="84" t="s">
        <v>271</v>
      </c>
      <c r="C40" s="80" t="s">
        <v>160</v>
      </c>
      <c r="D40" s="80">
        <v>200</v>
      </c>
      <c r="E40" s="124" t="s">
        <v>160</v>
      </c>
    </row>
    <row r="41" spans="1:5" ht="12.75">
      <c r="A41" s="83" t="s">
        <v>272</v>
      </c>
      <c r="B41" s="84" t="s">
        <v>273</v>
      </c>
      <c r="C41" s="80" t="s">
        <v>160</v>
      </c>
      <c r="D41" s="80">
        <v>200</v>
      </c>
      <c r="E41" s="124" t="s">
        <v>160</v>
      </c>
    </row>
    <row r="42" spans="1:5" ht="22.5">
      <c r="A42" s="83" t="s">
        <v>274</v>
      </c>
      <c r="B42" s="84" t="s">
        <v>275</v>
      </c>
      <c r="C42" s="80" t="s">
        <v>160</v>
      </c>
      <c r="D42" s="80">
        <v>200</v>
      </c>
      <c r="E42" s="124" t="s">
        <v>160</v>
      </c>
    </row>
    <row r="43" spans="1:5" ht="12.75">
      <c r="A43" s="83" t="s">
        <v>150</v>
      </c>
      <c r="B43" s="84" t="s">
        <v>114</v>
      </c>
      <c r="C43" s="80">
        <v>5596401</v>
      </c>
      <c r="D43" s="80">
        <v>4938116.84</v>
      </c>
      <c r="E43" s="111">
        <f t="shared" si="0"/>
        <v>88.23736612154846</v>
      </c>
    </row>
    <row r="44" spans="1:5" ht="22.5">
      <c r="A44" s="83" t="s">
        <v>151</v>
      </c>
      <c r="B44" s="84" t="s">
        <v>115</v>
      </c>
      <c r="C44" s="80">
        <v>5596401</v>
      </c>
      <c r="D44" s="80">
        <v>4938116.84</v>
      </c>
      <c r="E44" s="111">
        <f t="shared" si="0"/>
        <v>88.23736612154846</v>
      </c>
    </row>
    <row r="45" spans="1:5" ht="22.5">
      <c r="A45" s="112" t="s">
        <v>161</v>
      </c>
      <c r="B45" s="82" t="s">
        <v>203</v>
      </c>
      <c r="C45" s="113">
        <v>5380401</v>
      </c>
      <c r="D45" s="113">
        <v>4732056.3</v>
      </c>
      <c r="E45" s="114">
        <v>0</v>
      </c>
    </row>
    <row r="46" spans="1:5" ht="12.75">
      <c r="A46" s="94" t="s">
        <v>152</v>
      </c>
      <c r="B46" s="115" t="s">
        <v>204</v>
      </c>
      <c r="C46" s="92">
        <v>4600701</v>
      </c>
      <c r="D46" s="92">
        <v>4027740</v>
      </c>
      <c r="E46" s="116">
        <v>0</v>
      </c>
    </row>
    <row r="47" spans="1:5" ht="12.75">
      <c r="A47" s="94" t="s">
        <v>153</v>
      </c>
      <c r="B47" s="115" t="s">
        <v>205</v>
      </c>
      <c r="C47" s="92">
        <v>4600701</v>
      </c>
      <c r="D47" s="92">
        <v>4027740</v>
      </c>
      <c r="E47" s="116">
        <v>0</v>
      </c>
    </row>
    <row r="48" spans="1:5" ht="12.75">
      <c r="A48" s="94" t="s">
        <v>276</v>
      </c>
      <c r="B48" s="115" t="s">
        <v>277</v>
      </c>
      <c r="C48" s="92">
        <v>779700</v>
      </c>
      <c r="D48" s="92">
        <v>704316.3</v>
      </c>
      <c r="E48" s="116">
        <f t="shared" si="0"/>
        <v>90.33170450173144</v>
      </c>
    </row>
    <row r="49" spans="1:5" ht="12.75">
      <c r="A49" s="94" t="s">
        <v>278</v>
      </c>
      <c r="B49" s="115" t="s">
        <v>279</v>
      </c>
      <c r="C49" s="92">
        <v>779700</v>
      </c>
      <c r="D49" s="92">
        <v>704316.3</v>
      </c>
      <c r="E49" s="116">
        <v>0</v>
      </c>
    </row>
    <row r="50" spans="1:5" ht="12.75">
      <c r="A50" s="94" t="s">
        <v>234</v>
      </c>
      <c r="B50" s="115" t="s">
        <v>235</v>
      </c>
      <c r="C50" s="92">
        <v>167300</v>
      </c>
      <c r="D50" s="92">
        <v>167300</v>
      </c>
      <c r="E50" s="116">
        <v>0</v>
      </c>
    </row>
    <row r="51" spans="1:5" ht="12.75">
      <c r="A51" s="94" t="s">
        <v>236</v>
      </c>
      <c r="B51" s="115" t="s">
        <v>237</v>
      </c>
      <c r="C51" s="92">
        <v>167300</v>
      </c>
      <c r="D51" s="92">
        <v>167300</v>
      </c>
      <c r="E51" s="116">
        <f t="shared" si="0"/>
        <v>100</v>
      </c>
    </row>
    <row r="52" spans="1:5" ht="12.75">
      <c r="A52" s="94" t="s">
        <v>238</v>
      </c>
      <c r="B52" s="115" t="s">
        <v>239</v>
      </c>
      <c r="C52" s="92">
        <v>167300</v>
      </c>
      <c r="D52" s="92">
        <v>167300</v>
      </c>
      <c r="E52" s="116">
        <f t="shared" si="0"/>
        <v>100</v>
      </c>
    </row>
    <row r="53" spans="1:5" ht="12.75">
      <c r="A53" s="94" t="s">
        <v>162</v>
      </c>
      <c r="B53" s="115" t="s">
        <v>206</v>
      </c>
      <c r="C53" s="92">
        <v>48700</v>
      </c>
      <c r="D53" s="92">
        <v>38760.54</v>
      </c>
      <c r="E53" s="116">
        <f t="shared" si="0"/>
        <v>79.59043121149898</v>
      </c>
    </row>
    <row r="54" spans="1:5" ht="12.75">
      <c r="A54" s="94" t="s">
        <v>156</v>
      </c>
      <c r="B54" s="115" t="s">
        <v>207</v>
      </c>
      <c r="C54" s="92">
        <v>700</v>
      </c>
      <c r="D54" s="92" t="s">
        <v>160</v>
      </c>
      <c r="E54" s="116" t="s">
        <v>160</v>
      </c>
    </row>
    <row r="55" spans="1:5" ht="12.75">
      <c r="A55" s="94" t="s">
        <v>157</v>
      </c>
      <c r="B55" s="115" t="s">
        <v>208</v>
      </c>
      <c r="C55" s="92">
        <v>700</v>
      </c>
      <c r="D55" s="92" t="s">
        <v>160</v>
      </c>
      <c r="E55" s="116" t="s">
        <v>160</v>
      </c>
    </row>
    <row r="56" spans="1:5" ht="12.75">
      <c r="A56" s="94" t="s">
        <v>154</v>
      </c>
      <c r="B56" s="115" t="s">
        <v>209</v>
      </c>
      <c r="C56" s="92">
        <v>48000</v>
      </c>
      <c r="D56" s="92">
        <v>38760.54</v>
      </c>
      <c r="E56" s="116">
        <f t="shared" si="0"/>
        <v>80.751125</v>
      </c>
    </row>
    <row r="57" spans="1:5" ht="12.75">
      <c r="A57" s="94" t="s">
        <v>155</v>
      </c>
      <c r="B57" s="115" t="s">
        <v>210</v>
      </c>
      <c r="C57" s="92">
        <v>48000</v>
      </c>
      <c r="D57" s="92">
        <v>38760.54</v>
      </c>
      <c r="E57" s="116">
        <f t="shared" si="0"/>
        <v>80.751125</v>
      </c>
    </row>
  </sheetData>
  <sheetProtection/>
  <mergeCells count="6">
    <mergeCell ref="C5:E5"/>
    <mergeCell ref="C6:E6"/>
    <mergeCell ref="C1:E1"/>
    <mergeCell ref="C2:E2"/>
    <mergeCell ref="C3:E3"/>
    <mergeCell ref="C4:E4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85"/>
  <sheetViews>
    <sheetView showGridLines="0" zoomScalePageLayoutView="0" workbookViewId="0" topLeftCell="A1">
      <selection activeCell="F5" sqref="F5:I5"/>
    </sheetView>
  </sheetViews>
  <sheetFormatPr defaultColWidth="9.00390625" defaultRowHeight="12.75" customHeight="1" outlineLevelRow="5"/>
  <cols>
    <col min="1" max="1" width="32.625" style="73" customWidth="1"/>
    <col min="2" max="3" width="6.75390625" style="11" customWidth="1"/>
    <col min="4" max="4" width="10.875" style="11" customWidth="1"/>
    <col min="5" max="5" width="6.75390625" style="11" customWidth="1"/>
    <col min="6" max="6" width="8.125" style="11" customWidth="1"/>
    <col min="7" max="7" width="12.25390625" style="11" customWidth="1"/>
    <col min="8" max="8" width="13.125" style="11" customWidth="1"/>
    <col min="9" max="9" width="10.875" style="11" customWidth="1"/>
    <col min="10" max="13" width="9.125" style="11" customWidth="1"/>
    <col min="14" max="14" width="30.25390625" style="11" customWidth="1"/>
    <col min="15" max="16384" width="9.125" style="11" customWidth="1"/>
  </cols>
  <sheetData>
    <row r="1" spans="1:10" ht="12.75" customHeight="1">
      <c r="A1" s="68"/>
      <c r="B1" s="9"/>
      <c r="C1" s="9"/>
      <c r="D1" s="9"/>
      <c r="E1" s="9"/>
      <c r="F1" s="128" t="s">
        <v>8</v>
      </c>
      <c r="G1" s="128"/>
      <c r="H1" s="128"/>
      <c r="I1" s="128"/>
      <c r="J1" s="10"/>
    </row>
    <row r="2" spans="1:10" ht="12.75" customHeight="1">
      <c r="A2" s="69"/>
      <c r="B2" s="9"/>
      <c r="C2" s="9"/>
      <c r="D2" s="9"/>
      <c r="E2" s="9"/>
      <c r="F2" s="128" t="s">
        <v>9</v>
      </c>
      <c r="G2" s="128"/>
      <c r="H2" s="128"/>
      <c r="I2" s="128"/>
      <c r="J2" s="10"/>
    </row>
    <row r="3" spans="1:10" ht="12.75" customHeight="1">
      <c r="A3" s="70"/>
      <c r="B3" s="12"/>
      <c r="C3" s="12"/>
      <c r="D3" s="13"/>
      <c r="E3" s="13"/>
      <c r="F3" s="128" t="s">
        <v>90</v>
      </c>
      <c r="G3" s="128"/>
      <c r="H3" s="128"/>
      <c r="I3" s="128"/>
      <c r="J3" s="14"/>
    </row>
    <row r="4" spans="1:10" ht="12.75" customHeight="1">
      <c r="A4" s="71"/>
      <c r="B4" s="14"/>
      <c r="C4" s="14"/>
      <c r="D4" s="14"/>
      <c r="E4" s="15"/>
      <c r="F4" s="130" t="s">
        <v>64</v>
      </c>
      <c r="G4" s="130"/>
      <c r="H4" s="130"/>
      <c r="I4" s="130"/>
      <c r="J4" s="14"/>
    </row>
    <row r="5" spans="1:10" ht="12.75" customHeight="1">
      <c r="A5" s="72"/>
      <c r="B5" s="10"/>
      <c r="C5" s="10"/>
      <c r="D5" s="10"/>
      <c r="E5" s="10"/>
      <c r="F5" s="129" t="s">
        <v>309</v>
      </c>
      <c r="G5" s="130"/>
      <c r="H5" s="130"/>
      <c r="I5" s="130"/>
      <c r="J5" s="10"/>
    </row>
    <row r="6" spans="1:10" ht="12.75" customHeight="1">
      <c r="A6" s="72"/>
      <c r="B6" s="10"/>
      <c r="C6" s="10"/>
      <c r="D6" s="10"/>
      <c r="E6" s="10"/>
      <c r="F6" s="10"/>
      <c r="G6" s="10"/>
      <c r="H6" s="10"/>
      <c r="I6" s="10"/>
      <c r="J6" s="10"/>
    </row>
    <row r="7" spans="1:10" ht="15.75">
      <c r="A7" s="54" t="s">
        <v>91</v>
      </c>
      <c r="B7" s="54"/>
      <c r="C7" s="54"/>
      <c r="D7" s="54"/>
      <c r="E7" s="54"/>
      <c r="F7" s="54"/>
      <c r="G7" s="55"/>
      <c r="H7" s="54" t="s">
        <v>265</v>
      </c>
      <c r="I7" s="54" t="s">
        <v>241</v>
      </c>
      <c r="J7" s="10"/>
    </row>
    <row r="8" spans="1:10" ht="15.75">
      <c r="A8" s="127" t="s">
        <v>85</v>
      </c>
      <c r="B8" s="127"/>
      <c r="C8" s="127"/>
      <c r="D8" s="127"/>
      <c r="E8" s="127"/>
      <c r="F8" s="127"/>
      <c r="G8" s="127"/>
      <c r="H8" s="127"/>
      <c r="I8" s="127"/>
      <c r="J8" s="10"/>
    </row>
    <row r="10" spans="1:14" ht="24">
      <c r="A10" s="56" t="s">
        <v>3</v>
      </c>
      <c r="B10" s="56" t="s">
        <v>10</v>
      </c>
      <c r="C10" s="56" t="s">
        <v>11</v>
      </c>
      <c r="D10" s="56" t="s">
        <v>12</v>
      </c>
      <c r="E10" s="56" t="s">
        <v>13</v>
      </c>
      <c r="F10" s="56" t="s">
        <v>14</v>
      </c>
      <c r="G10" s="56" t="s">
        <v>5</v>
      </c>
      <c r="H10" s="56" t="s">
        <v>15</v>
      </c>
      <c r="I10" s="56" t="s">
        <v>7</v>
      </c>
      <c r="N10" s="16"/>
    </row>
    <row r="11" spans="1:9" s="86" customFormat="1" ht="43.5" customHeight="1">
      <c r="A11" s="110" t="s">
        <v>94</v>
      </c>
      <c r="B11" s="123">
        <v>985</v>
      </c>
      <c r="C11" s="123"/>
      <c r="D11" s="123"/>
      <c r="E11" s="123"/>
      <c r="F11" s="123"/>
      <c r="G11" s="109">
        <v>8919326.75</v>
      </c>
      <c r="H11" s="109">
        <v>7555921</v>
      </c>
      <c r="I11" s="117">
        <f>H11/G11*100</f>
        <v>84.71402844390693</v>
      </c>
    </row>
    <row r="12" spans="1:9" s="77" customFormat="1" ht="15" customHeight="1" outlineLevel="1">
      <c r="A12" s="104" t="s">
        <v>19</v>
      </c>
      <c r="B12" s="105" t="s">
        <v>16</v>
      </c>
      <c r="C12" s="105" t="s">
        <v>18</v>
      </c>
      <c r="D12" s="105" t="s">
        <v>244</v>
      </c>
      <c r="E12" s="105" t="s">
        <v>20</v>
      </c>
      <c r="F12" s="105" t="s">
        <v>21</v>
      </c>
      <c r="G12" s="106">
        <v>278351.32</v>
      </c>
      <c r="H12" s="106">
        <v>278351.32</v>
      </c>
      <c r="I12" s="118">
        <f aca="true" t="shared" si="0" ref="I12:I75">H12/G12*100</f>
        <v>100</v>
      </c>
    </row>
    <row r="13" spans="1:9" s="77" customFormat="1" ht="19.5" customHeight="1" outlineLevel="2">
      <c r="A13" s="104" t="s">
        <v>24</v>
      </c>
      <c r="B13" s="105" t="s">
        <v>16</v>
      </c>
      <c r="C13" s="105" t="s">
        <v>18</v>
      </c>
      <c r="D13" s="105" t="s">
        <v>244</v>
      </c>
      <c r="E13" s="105" t="s">
        <v>170</v>
      </c>
      <c r="F13" s="105" t="s">
        <v>25</v>
      </c>
      <c r="G13" s="106">
        <v>9200</v>
      </c>
      <c r="H13" s="106">
        <v>4200</v>
      </c>
      <c r="I13" s="118">
        <f t="shared" si="0"/>
        <v>45.65217391304348</v>
      </c>
    </row>
    <row r="14" spans="1:9" s="76" customFormat="1" ht="27" customHeight="1" outlineLevel="3">
      <c r="A14" s="104" t="s">
        <v>22</v>
      </c>
      <c r="B14" s="105" t="s">
        <v>16</v>
      </c>
      <c r="C14" s="105" t="s">
        <v>18</v>
      </c>
      <c r="D14" s="105" t="s">
        <v>244</v>
      </c>
      <c r="E14" s="105" t="s">
        <v>163</v>
      </c>
      <c r="F14" s="105" t="s">
        <v>23</v>
      </c>
      <c r="G14" s="106">
        <v>130575.44</v>
      </c>
      <c r="H14" s="106">
        <v>130575.44</v>
      </c>
      <c r="I14" s="118">
        <f t="shared" si="0"/>
        <v>100</v>
      </c>
    </row>
    <row r="15" spans="1:9" s="77" customFormat="1" ht="51" customHeight="1" outlineLevel="4">
      <c r="A15" s="102" t="s">
        <v>17</v>
      </c>
      <c r="B15" s="103" t="s">
        <v>16</v>
      </c>
      <c r="C15" s="103" t="s">
        <v>18</v>
      </c>
      <c r="D15" s="103"/>
      <c r="E15" s="103"/>
      <c r="F15" s="103"/>
      <c r="G15" s="120">
        <v>418126.76</v>
      </c>
      <c r="H15" s="120">
        <v>413126.76</v>
      </c>
      <c r="I15" s="117">
        <f t="shared" si="0"/>
        <v>98.80419038475317</v>
      </c>
    </row>
    <row r="16" spans="1:9" s="76" customFormat="1" ht="18.75" customHeight="1" outlineLevel="5">
      <c r="A16" s="104" t="s">
        <v>19</v>
      </c>
      <c r="B16" s="105" t="s">
        <v>16</v>
      </c>
      <c r="C16" s="105" t="s">
        <v>27</v>
      </c>
      <c r="D16" s="105" t="s">
        <v>164</v>
      </c>
      <c r="E16" s="105" t="s">
        <v>20</v>
      </c>
      <c r="F16" s="105" t="s">
        <v>21</v>
      </c>
      <c r="G16" s="106">
        <v>1926246.43</v>
      </c>
      <c r="H16" s="106">
        <v>1924606.27</v>
      </c>
      <c r="I16" s="118">
        <f t="shared" si="0"/>
        <v>99.91485201610472</v>
      </c>
    </row>
    <row r="17" spans="1:9" s="77" customFormat="1" ht="32.25" customHeight="1" outlineLevel="4">
      <c r="A17" s="104" t="s">
        <v>22</v>
      </c>
      <c r="B17" s="105" t="s">
        <v>16</v>
      </c>
      <c r="C17" s="105" t="s">
        <v>27</v>
      </c>
      <c r="D17" s="105" t="s">
        <v>164</v>
      </c>
      <c r="E17" s="105" t="s">
        <v>163</v>
      </c>
      <c r="F17" s="105" t="s">
        <v>23</v>
      </c>
      <c r="G17" s="106">
        <v>562509.12</v>
      </c>
      <c r="H17" s="106">
        <v>562509.12</v>
      </c>
      <c r="I17" s="118">
        <f t="shared" si="0"/>
        <v>100</v>
      </c>
    </row>
    <row r="18" spans="1:9" s="76" customFormat="1" ht="16.5" customHeight="1" outlineLevel="5">
      <c r="A18" s="104" t="s">
        <v>28</v>
      </c>
      <c r="B18" s="105" t="s">
        <v>16</v>
      </c>
      <c r="C18" s="105" t="s">
        <v>27</v>
      </c>
      <c r="D18" s="105" t="s">
        <v>164</v>
      </c>
      <c r="E18" s="105" t="s">
        <v>29</v>
      </c>
      <c r="F18" s="105" t="s">
        <v>30</v>
      </c>
      <c r="G18" s="106">
        <v>26574.8</v>
      </c>
      <c r="H18" s="106">
        <v>26574.8</v>
      </c>
      <c r="I18" s="118">
        <f t="shared" si="0"/>
        <v>100</v>
      </c>
    </row>
    <row r="19" spans="1:9" s="76" customFormat="1" ht="26.25" customHeight="1" outlineLevel="4">
      <c r="A19" s="104" t="s">
        <v>31</v>
      </c>
      <c r="B19" s="105" t="s">
        <v>16</v>
      </c>
      <c r="C19" s="105" t="s">
        <v>27</v>
      </c>
      <c r="D19" s="105" t="s">
        <v>164</v>
      </c>
      <c r="E19" s="105" t="s">
        <v>29</v>
      </c>
      <c r="F19" s="105" t="s">
        <v>32</v>
      </c>
      <c r="G19" s="106">
        <v>3050</v>
      </c>
      <c r="H19" s="106">
        <v>3050</v>
      </c>
      <c r="I19" s="118">
        <f t="shared" si="0"/>
        <v>100</v>
      </c>
    </row>
    <row r="20" spans="1:9" s="76" customFormat="1" ht="12.75" outlineLevel="5">
      <c r="A20" s="104" t="s">
        <v>33</v>
      </c>
      <c r="B20" s="105" t="s">
        <v>16</v>
      </c>
      <c r="C20" s="105" t="s">
        <v>27</v>
      </c>
      <c r="D20" s="105" t="s">
        <v>164</v>
      </c>
      <c r="E20" s="105" t="s">
        <v>29</v>
      </c>
      <c r="F20" s="105" t="s">
        <v>34</v>
      </c>
      <c r="G20" s="106">
        <v>46689.9</v>
      </c>
      <c r="H20" s="106">
        <v>46689.9</v>
      </c>
      <c r="I20" s="118">
        <f t="shared" si="0"/>
        <v>100</v>
      </c>
    </row>
    <row r="21" spans="1:9" s="76" customFormat="1" ht="12.75" customHeight="1" outlineLevel="1">
      <c r="A21" s="104" t="s">
        <v>47</v>
      </c>
      <c r="B21" s="105" t="s">
        <v>16</v>
      </c>
      <c r="C21" s="105" t="s">
        <v>27</v>
      </c>
      <c r="D21" s="105" t="s">
        <v>164</v>
      </c>
      <c r="E21" s="105" t="s">
        <v>29</v>
      </c>
      <c r="F21" s="105" t="s">
        <v>48</v>
      </c>
      <c r="G21" s="106">
        <v>42972</v>
      </c>
      <c r="H21" s="106">
        <v>42972</v>
      </c>
      <c r="I21" s="118">
        <f t="shared" si="0"/>
        <v>100</v>
      </c>
    </row>
    <row r="22" spans="1:9" s="76" customFormat="1" ht="22.5" customHeight="1" outlineLevel="2">
      <c r="A22" s="104" t="s">
        <v>38</v>
      </c>
      <c r="B22" s="105" t="s">
        <v>16</v>
      </c>
      <c r="C22" s="105" t="s">
        <v>27</v>
      </c>
      <c r="D22" s="105" t="s">
        <v>164</v>
      </c>
      <c r="E22" s="105" t="s">
        <v>29</v>
      </c>
      <c r="F22" s="105" t="s">
        <v>39</v>
      </c>
      <c r="G22" s="106">
        <v>7883</v>
      </c>
      <c r="H22" s="106">
        <v>7117</v>
      </c>
      <c r="I22" s="118">
        <f t="shared" si="0"/>
        <v>90.2828872256755</v>
      </c>
    </row>
    <row r="23" spans="1:9" s="76" customFormat="1" ht="12.75" outlineLevel="3">
      <c r="A23" s="104" t="s">
        <v>28</v>
      </c>
      <c r="B23" s="105" t="s">
        <v>16</v>
      </c>
      <c r="C23" s="105" t="s">
        <v>27</v>
      </c>
      <c r="D23" s="105" t="s">
        <v>164</v>
      </c>
      <c r="E23" s="105" t="s">
        <v>35</v>
      </c>
      <c r="F23" s="105" t="s">
        <v>30</v>
      </c>
      <c r="G23" s="106">
        <v>1341</v>
      </c>
      <c r="H23" s="106">
        <v>1341</v>
      </c>
      <c r="I23" s="118">
        <f t="shared" si="0"/>
        <v>100</v>
      </c>
    </row>
    <row r="24" spans="1:9" s="76" customFormat="1" ht="12.75" outlineLevel="4">
      <c r="A24" s="104" t="s">
        <v>36</v>
      </c>
      <c r="B24" s="105" t="s">
        <v>16</v>
      </c>
      <c r="C24" s="105" t="s">
        <v>27</v>
      </c>
      <c r="D24" s="105" t="s">
        <v>164</v>
      </c>
      <c r="E24" s="105" t="s">
        <v>35</v>
      </c>
      <c r="F24" s="105" t="s">
        <v>37</v>
      </c>
      <c r="G24" s="106">
        <v>98036.14</v>
      </c>
      <c r="H24" s="106">
        <v>98036.14</v>
      </c>
      <c r="I24" s="118">
        <f t="shared" si="0"/>
        <v>100</v>
      </c>
    </row>
    <row r="25" spans="1:9" s="76" customFormat="1" ht="23.25" customHeight="1" outlineLevel="5">
      <c r="A25" s="104" t="s">
        <v>31</v>
      </c>
      <c r="B25" s="105" t="s">
        <v>16</v>
      </c>
      <c r="C25" s="105" t="s">
        <v>27</v>
      </c>
      <c r="D25" s="105" t="s">
        <v>164</v>
      </c>
      <c r="E25" s="105" t="s">
        <v>35</v>
      </c>
      <c r="F25" s="105" t="s">
        <v>32</v>
      </c>
      <c r="G25" s="106">
        <v>44978.43</v>
      </c>
      <c r="H25" s="106">
        <v>44978.43</v>
      </c>
      <c r="I25" s="118">
        <f t="shared" si="0"/>
        <v>100</v>
      </c>
    </row>
    <row r="26" spans="1:9" s="76" customFormat="1" ht="12.75" outlineLevel="4">
      <c r="A26" s="104" t="s">
        <v>33</v>
      </c>
      <c r="B26" s="105" t="s">
        <v>16</v>
      </c>
      <c r="C26" s="105" t="s">
        <v>27</v>
      </c>
      <c r="D26" s="105" t="s">
        <v>164</v>
      </c>
      <c r="E26" s="105" t="s">
        <v>35</v>
      </c>
      <c r="F26" s="105" t="s">
        <v>34</v>
      </c>
      <c r="G26" s="106">
        <v>58994.71</v>
      </c>
      <c r="H26" s="106">
        <v>58994.71</v>
      </c>
      <c r="I26" s="118">
        <f t="shared" si="0"/>
        <v>100</v>
      </c>
    </row>
    <row r="27" spans="1:9" s="76" customFormat="1" ht="25.5" outlineLevel="5">
      <c r="A27" s="104" t="s">
        <v>47</v>
      </c>
      <c r="B27" s="105" t="s">
        <v>16</v>
      </c>
      <c r="C27" s="105" t="s">
        <v>27</v>
      </c>
      <c r="D27" s="105" t="s">
        <v>164</v>
      </c>
      <c r="E27" s="105" t="s">
        <v>35</v>
      </c>
      <c r="F27" s="105" t="s">
        <v>48</v>
      </c>
      <c r="G27" s="106">
        <v>22372</v>
      </c>
      <c r="H27" s="106">
        <v>22372</v>
      </c>
      <c r="I27" s="118">
        <f t="shared" si="0"/>
        <v>100</v>
      </c>
    </row>
    <row r="28" spans="1:9" s="76" customFormat="1" ht="25.5" outlineLevel="4">
      <c r="A28" s="104" t="s">
        <v>38</v>
      </c>
      <c r="B28" s="105" t="s">
        <v>16</v>
      </c>
      <c r="C28" s="105" t="s">
        <v>27</v>
      </c>
      <c r="D28" s="105" t="s">
        <v>164</v>
      </c>
      <c r="E28" s="105" t="s">
        <v>35</v>
      </c>
      <c r="F28" s="105" t="s">
        <v>39</v>
      </c>
      <c r="G28" s="106">
        <v>235783.35</v>
      </c>
      <c r="H28" s="106">
        <v>235783.35</v>
      </c>
      <c r="I28" s="118">
        <f t="shared" si="0"/>
        <v>100</v>
      </c>
    </row>
    <row r="29" spans="1:9" s="76" customFormat="1" ht="20.25" customHeight="1" outlineLevel="5">
      <c r="A29" s="104" t="s">
        <v>245</v>
      </c>
      <c r="B29" s="105" t="s">
        <v>16</v>
      </c>
      <c r="C29" s="105" t="s">
        <v>27</v>
      </c>
      <c r="D29" s="105" t="s">
        <v>164</v>
      </c>
      <c r="E29" s="105" t="s">
        <v>246</v>
      </c>
      <c r="F29" s="105" t="s">
        <v>247</v>
      </c>
      <c r="G29" s="106">
        <v>3948</v>
      </c>
      <c r="H29" s="106">
        <v>3948</v>
      </c>
      <c r="I29" s="118">
        <f t="shared" si="0"/>
        <v>100</v>
      </c>
    </row>
    <row r="30" spans="1:9" s="76" customFormat="1" ht="12.75" outlineLevel="4">
      <c r="A30" s="104" t="s">
        <v>245</v>
      </c>
      <c r="B30" s="105" t="s">
        <v>16</v>
      </c>
      <c r="C30" s="105" t="s">
        <v>27</v>
      </c>
      <c r="D30" s="105" t="s">
        <v>164</v>
      </c>
      <c r="E30" s="105" t="s">
        <v>211</v>
      </c>
      <c r="F30" s="105" t="s">
        <v>247</v>
      </c>
      <c r="G30" s="106">
        <v>2111</v>
      </c>
      <c r="H30" s="106">
        <v>2111</v>
      </c>
      <c r="I30" s="118">
        <f t="shared" si="0"/>
        <v>100</v>
      </c>
    </row>
    <row r="31" spans="1:9" s="76" customFormat="1" ht="21.75" customHeight="1" outlineLevel="5">
      <c r="A31" s="104" t="s">
        <v>280</v>
      </c>
      <c r="B31" s="105" t="s">
        <v>16</v>
      </c>
      <c r="C31" s="105" t="s">
        <v>27</v>
      </c>
      <c r="D31" s="105" t="s">
        <v>164</v>
      </c>
      <c r="E31" s="105" t="s">
        <v>281</v>
      </c>
      <c r="F31" s="105" t="s">
        <v>282</v>
      </c>
      <c r="G31" s="106">
        <v>19.58</v>
      </c>
      <c r="H31" s="106">
        <v>19.58</v>
      </c>
      <c r="I31" s="118">
        <f t="shared" si="0"/>
        <v>100</v>
      </c>
    </row>
    <row r="32" spans="1:9" s="77" customFormat="1" ht="12.75" outlineLevel="4">
      <c r="A32" s="104" t="s">
        <v>19</v>
      </c>
      <c r="B32" s="105" t="s">
        <v>16</v>
      </c>
      <c r="C32" s="105" t="s">
        <v>27</v>
      </c>
      <c r="D32" s="105" t="s">
        <v>165</v>
      </c>
      <c r="E32" s="105" t="s">
        <v>20</v>
      </c>
      <c r="F32" s="105" t="s">
        <v>21</v>
      </c>
      <c r="G32" s="106">
        <v>131500</v>
      </c>
      <c r="H32" s="106">
        <v>131500</v>
      </c>
      <c r="I32" s="118">
        <f t="shared" si="0"/>
        <v>100</v>
      </c>
    </row>
    <row r="33" spans="1:9" s="77" customFormat="1" ht="75" customHeight="1" outlineLevel="5">
      <c r="A33" s="102" t="s">
        <v>26</v>
      </c>
      <c r="B33" s="103" t="s">
        <v>16</v>
      </c>
      <c r="C33" s="103" t="s">
        <v>27</v>
      </c>
      <c r="D33" s="103"/>
      <c r="E33" s="103"/>
      <c r="F33" s="103"/>
      <c r="G33" s="120">
        <v>3215009.46</v>
      </c>
      <c r="H33" s="120">
        <v>3212603.3</v>
      </c>
      <c r="I33" s="117">
        <f t="shared" si="0"/>
        <v>99.92515854059104</v>
      </c>
    </row>
    <row r="34" spans="1:9" s="77" customFormat="1" ht="12.75" outlineLevel="4">
      <c r="A34" s="104" t="s">
        <v>248</v>
      </c>
      <c r="B34" s="105" t="s">
        <v>16</v>
      </c>
      <c r="C34" s="105" t="s">
        <v>41</v>
      </c>
      <c r="D34" s="105" t="s">
        <v>166</v>
      </c>
      <c r="E34" s="105" t="s">
        <v>42</v>
      </c>
      <c r="F34" s="105" t="s">
        <v>249</v>
      </c>
      <c r="G34" s="106">
        <v>1000</v>
      </c>
      <c r="H34" s="106">
        <v>0</v>
      </c>
      <c r="I34" s="118">
        <f t="shared" si="0"/>
        <v>0</v>
      </c>
    </row>
    <row r="35" spans="1:9" s="77" customFormat="1" ht="12.75" outlineLevel="5">
      <c r="A35" s="102" t="s">
        <v>40</v>
      </c>
      <c r="B35" s="103" t="s">
        <v>16</v>
      </c>
      <c r="C35" s="103" t="s">
        <v>41</v>
      </c>
      <c r="D35" s="103"/>
      <c r="E35" s="103"/>
      <c r="F35" s="103"/>
      <c r="G35" s="120">
        <v>1000</v>
      </c>
      <c r="H35" s="120">
        <v>0</v>
      </c>
      <c r="I35" s="117">
        <f t="shared" si="0"/>
        <v>0</v>
      </c>
    </row>
    <row r="36" spans="1:9" s="77" customFormat="1" ht="26.25" customHeight="1" outlineLevel="4">
      <c r="A36" s="104" t="s">
        <v>33</v>
      </c>
      <c r="B36" s="105" t="s">
        <v>16</v>
      </c>
      <c r="C36" s="105" t="s">
        <v>159</v>
      </c>
      <c r="D36" s="105" t="s">
        <v>250</v>
      </c>
      <c r="E36" s="105" t="s">
        <v>35</v>
      </c>
      <c r="F36" s="105" t="s">
        <v>34</v>
      </c>
      <c r="G36" s="106">
        <v>6000</v>
      </c>
      <c r="H36" s="106">
        <v>6000</v>
      </c>
      <c r="I36" s="118">
        <f t="shared" si="0"/>
        <v>100</v>
      </c>
    </row>
    <row r="37" spans="1:9" s="77" customFormat="1" ht="18" customHeight="1" outlineLevel="5">
      <c r="A37" s="104" t="s">
        <v>38</v>
      </c>
      <c r="B37" s="105" t="s">
        <v>16</v>
      </c>
      <c r="C37" s="105" t="s">
        <v>159</v>
      </c>
      <c r="D37" s="105" t="s">
        <v>212</v>
      </c>
      <c r="E37" s="105" t="s">
        <v>35</v>
      </c>
      <c r="F37" s="105" t="s">
        <v>39</v>
      </c>
      <c r="G37" s="106">
        <v>700</v>
      </c>
      <c r="H37" s="106">
        <v>0</v>
      </c>
      <c r="I37" s="118">
        <f t="shared" si="0"/>
        <v>0</v>
      </c>
    </row>
    <row r="38" spans="1:9" s="77" customFormat="1" ht="24.75" customHeight="1" outlineLevel="4">
      <c r="A38" s="102" t="s">
        <v>158</v>
      </c>
      <c r="B38" s="103" t="s">
        <v>16</v>
      </c>
      <c r="C38" s="103" t="s">
        <v>159</v>
      </c>
      <c r="D38" s="103"/>
      <c r="E38" s="103"/>
      <c r="F38" s="103"/>
      <c r="G38" s="120">
        <v>6700</v>
      </c>
      <c r="H38" s="120">
        <v>6000</v>
      </c>
      <c r="I38" s="117">
        <f t="shared" si="0"/>
        <v>89.55223880597015</v>
      </c>
    </row>
    <row r="39" spans="1:9" s="76" customFormat="1" ht="15.75" customHeight="1" outlineLevel="5">
      <c r="A39" s="104" t="s">
        <v>19</v>
      </c>
      <c r="B39" s="105" t="s">
        <v>16</v>
      </c>
      <c r="C39" s="105" t="s">
        <v>44</v>
      </c>
      <c r="D39" s="105" t="s">
        <v>213</v>
      </c>
      <c r="E39" s="105" t="s">
        <v>20</v>
      </c>
      <c r="F39" s="105" t="s">
        <v>21</v>
      </c>
      <c r="G39" s="106">
        <v>36929.23</v>
      </c>
      <c r="H39" s="106">
        <v>29669.2</v>
      </c>
      <c r="I39" s="118">
        <f t="shared" si="0"/>
        <v>80.3406948912826</v>
      </c>
    </row>
    <row r="40" spans="1:9" s="77" customFormat="1" ht="25.5" outlineLevel="4">
      <c r="A40" s="104" t="s">
        <v>22</v>
      </c>
      <c r="B40" s="105" t="s">
        <v>16</v>
      </c>
      <c r="C40" s="105" t="s">
        <v>44</v>
      </c>
      <c r="D40" s="105" t="s">
        <v>213</v>
      </c>
      <c r="E40" s="105" t="s">
        <v>163</v>
      </c>
      <c r="F40" s="105" t="s">
        <v>23</v>
      </c>
      <c r="G40" s="106">
        <v>11070.77</v>
      </c>
      <c r="H40" s="106">
        <v>9091.34</v>
      </c>
      <c r="I40" s="118">
        <f t="shared" si="0"/>
        <v>82.12021386046318</v>
      </c>
    </row>
    <row r="41" spans="1:9" s="77" customFormat="1" ht="33" customHeight="1" outlineLevel="5">
      <c r="A41" s="102" t="s">
        <v>43</v>
      </c>
      <c r="B41" s="103" t="s">
        <v>16</v>
      </c>
      <c r="C41" s="103" t="s">
        <v>44</v>
      </c>
      <c r="D41" s="103"/>
      <c r="E41" s="103"/>
      <c r="F41" s="103"/>
      <c r="G41" s="120">
        <v>48000</v>
      </c>
      <c r="H41" s="120">
        <v>38760.54</v>
      </c>
      <c r="I41" s="117">
        <f t="shared" si="0"/>
        <v>80.751125</v>
      </c>
    </row>
    <row r="42" spans="1:9" s="76" customFormat="1" ht="27.75" customHeight="1" outlineLevel="4">
      <c r="A42" s="104" t="s">
        <v>47</v>
      </c>
      <c r="B42" s="105" t="s">
        <v>16</v>
      </c>
      <c r="C42" s="105" t="s">
        <v>283</v>
      </c>
      <c r="D42" s="105" t="s">
        <v>284</v>
      </c>
      <c r="E42" s="105" t="s">
        <v>35</v>
      </c>
      <c r="F42" s="105" t="s">
        <v>48</v>
      </c>
      <c r="G42" s="106">
        <v>7350</v>
      </c>
      <c r="H42" s="106">
        <v>7350</v>
      </c>
      <c r="I42" s="118">
        <f t="shared" si="0"/>
        <v>100</v>
      </c>
    </row>
    <row r="43" spans="1:9" s="77" customFormat="1" ht="25.5" customHeight="1" outlineLevel="5">
      <c r="A43" s="102" t="s">
        <v>285</v>
      </c>
      <c r="B43" s="103" t="s">
        <v>16</v>
      </c>
      <c r="C43" s="103" t="s">
        <v>283</v>
      </c>
      <c r="D43" s="103"/>
      <c r="E43" s="103"/>
      <c r="F43" s="103"/>
      <c r="G43" s="120">
        <v>7350</v>
      </c>
      <c r="H43" s="120">
        <v>7350</v>
      </c>
      <c r="I43" s="117">
        <f t="shared" si="0"/>
        <v>100</v>
      </c>
    </row>
    <row r="44" spans="1:9" s="76" customFormat="1" ht="22.5" customHeight="1" outlineLevel="4">
      <c r="A44" s="104" t="s">
        <v>36</v>
      </c>
      <c r="B44" s="105" t="s">
        <v>16</v>
      </c>
      <c r="C44" s="105" t="s">
        <v>46</v>
      </c>
      <c r="D44" s="105" t="s">
        <v>167</v>
      </c>
      <c r="E44" s="105" t="s">
        <v>35</v>
      </c>
      <c r="F44" s="105" t="s">
        <v>37</v>
      </c>
      <c r="G44" s="106">
        <v>189666.11</v>
      </c>
      <c r="H44" s="106">
        <v>42760.57</v>
      </c>
      <c r="I44" s="118">
        <f t="shared" si="0"/>
        <v>22.545182162485432</v>
      </c>
    </row>
    <row r="45" spans="1:9" s="77" customFormat="1" ht="25.5" outlineLevel="5">
      <c r="A45" s="104" t="s">
        <v>251</v>
      </c>
      <c r="B45" s="105" t="s">
        <v>16</v>
      </c>
      <c r="C45" s="105" t="s">
        <v>46</v>
      </c>
      <c r="D45" s="105" t="s">
        <v>167</v>
      </c>
      <c r="E45" s="105" t="s">
        <v>35</v>
      </c>
      <c r="F45" s="105" t="s">
        <v>252</v>
      </c>
      <c r="G45" s="106">
        <v>25000</v>
      </c>
      <c r="H45" s="106">
        <v>12783.62</v>
      </c>
      <c r="I45" s="118">
        <f t="shared" si="0"/>
        <v>51.13448</v>
      </c>
    </row>
    <row r="46" spans="1:9" s="76" customFormat="1" ht="36.75" customHeight="1" outlineLevel="2">
      <c r="A46" s="104" t="s">
        <v>31</v>
      </c>
      <c r="B46" s="105" t="s">
        <v>16</v>
      </c>
      <c r="C46" s="105" t="s">
        <v>46</v>
      </c>
      <c r="D46" s="105" t="s">
        <v>167</v>
      </c>
      <c r="E46" s="105" t="s">
        <v>35</v>
      </c>
      <c r="F46" s="105" t="s">
        <v>32</v>
      </c>
      <c r="G46" s="106">
        <v>2148930</v>
      </c>
      <c r="H46" s="106">
        <v>1097396.02</v>
      </c>
      <c r="I46" s="118">
        <f t="shared" si="0"/>
        <v>51.0670901332291</v>
      </c>
    </row>
    <row r="47" spans="1:9" s="77" customFormat="1" ht="12.75" outlineLevel="3">
      <c r="A47" s="104" t="s">
        <v>33</v>
      </c>
      <c r="B47" s="105" t="s">
        <v>16</v>
      </c>
      <c r="C47" s="105" t="s">
        <v>46</v>
      </c>
      <c r="D47" s="105" t="s">
        <v>167</v>
      </c>
      <c r="E47" s="105" t="s">
        <v>35</v>
      </c>
      <c r="F47" s="105" t="s">
        <v>34</v>
      </c>
      <c r="G47" s="106">
        <v>63570</v>
      </c>
      <c r="H47" s="106">
        <v>63570</v>
      </c>
      <c r="I47" s="118">
        <f t="shared" si="0"/>
        <v>100</v>
      </c>
    </row>
    <row r="48" spans="1:9" s="76" customFormat="1" ht="25.5" outlineLevel="4">
      <c r="A48" s="104" t="s">
        <v>47</v>
      </c>
      <c r="B48" s="105" t="s">
        <v>16</v>
      </c>
      <c r="C48" s="105" t="s">
        <v>46</v>
      </c>
      <c r="D48" s="105" t="s">
        <v>167</v>
      </c>
      <c r="E48" s="105" t="s">
        <v>35</v>
      </c>
      <c r="F48" s="105" t="s">
        <v>48</v>
      </c>
      <c r="G48" s="106">
        <v>53200</v>
      </c>
      <c r="H48" s="106">
        <v>0</v>
      </c>
      <c r="I48" s="118">
        <f t="shared" si="0"/>
        <v>0</v>
      </c>
    </row>
    <row r="49" spans="1:9" s="77" customFormat="1" ht="25.5" outlineLevel="5">
      <c r="A49" s="102" t="s">
        <v>45</v>
      </c>
      <c r="B49" s="103" t="s">
        <v>16</v>
      </c>
      <c r="C49" s="103" t="s">
        <v>46</v>
      </c>
      <c r="D49" s="103"/>
      <c r="E49" s="103"/>
      <c r="F49" s="103"/>
      <c r="G49" s="120">
        <v>2480366.11</v>
      </c>
      <c r="H49" s="120">
        <v>1216510.21</v>
      </c>
      <c r="I49" s="117">
        <f t="shared" si="0"/>
        <v>49.04559069306104</v>
      </c>
    </row>
    <row r="50" spans="1:9" s="77" customFormat="1" ht="19.5" customHeight="1" outlineLevel="2">
      <c r="A50" s="104" t="s">
        <v>33</v>
      </c>
      <c r="B50" s="105" t="s">
        <v>16</v>
      </c>
      <c r="C50" s="105" t="s">
        <v>253</v>
      </c>
      <c r="D50" s="105" t="s">
        <v>250</v>
      </c>
      <c r="E50" s="105" t="s">
        <v>35</v>
      </c>
      <c r="F50" s="105" t="s">
        <v>34</v>
      </c>
      <c r="G50" s="106">
        <v>16000</v>
      </c>
      <c r="H50" s="106">
        <v>16000</v>
      </c>
      <c r="I50" s="118">
        <f t="shared" si="0"/>
        <v>100</v>
      </c>
    </row>
    <row r="51" spans="1:9" s="77" customFormat="1" ht="25.5" outlineLevel="3">
      <c r="A51" s="102" t="s">
        <v>254</v>
      </c>
      <c r="B51" s="103" t="s">
        <v>16</v>
      </c>
      <c r="C51" s="103" t="s">
        <v>253</v>
      </c>
      <c r="D51" s="103"/>
      <c r="E51" s="103"/>
      <c r="F51" s="103"/>
      <c r="G51" s="120">
        <v>16000</v>
      </c>
      <c r="H51" s="120">
        <v>16000</v>
      </c>
      <c r="I51" s="117">
        <f t="shared" si="0"/>
        <v>100</v>
      </c>
    </row>
    <row r="52" spans="1:9" s="77" customFormat="1" ht="12.75" outlineLevel="4">
      <c r="A52" s="104" t="s">
        <v>33</v>
      </c>
      <c r="B52" s="105" t="s">
        <v>16</v>
      </c>
      <c r="C52" s="105" t="s">
        <v>214</v>
      </c>
      <c r="D52" s="105" t="s">
        <v>255</v>
      </c>
      <c r="E52" s="105" t="s">
        <v>35</v>
      </c>
      <c r="F52" s="105" t="s">
        <v>34</v>
      </c>
      <c r="G52" s="106">
        <v>2804.71</v>
      </c>
      <c r="H52" s="106">
        <v>2804.71</v>
      </c>
      <c r="I52" s="118">
        <f t="shared" si="0"/>
        <v>100</v>
      </c>
    </row>
    <row r="53" spans="1:9" s="77" customFormat="1" ht="12.75" outlineLevel="5">
      <c r="A53" s="102" t="s">
        <v>215</v>
      </c>
      <c r="B53" s="103" t="s">
        <v>16</v>
      </c>
      <c r="C53" s="103" t="s">
        <v>214</v>
      </c>
      <c r="D53" s="103"/>
      <c r="E53" s="103"/>
      <c r="F53" s="103"/>
      <c r="G53" s="120">
        <v>2804.71</v>
      </c>
      <c r="H53" s="120">
        <v>2804.71</v>
      </c>
      <c r="I53" s="117">
        <f t="shared" si="0"/>
        <v>100</v>
      </c>
    </row>
    <row r="54" spans="1:9" s="76" customFormat="1" ht="25.5" outlineLevel="1">
      <c r="A54" s="104" t="s">
        <v>31</v>
      </c>
      <c r="B54" s="105" t="s">
        <v>16</v>
      </c>
      <c r="C54" s="105" t="s">
        <v>50</v>
      </c>
      <c r="D54" s="105" t="s">
        <v>256</v>
      </c>
      <c r="E54" s="105" t="s">
        <v>35</v>
      </c>
      <c r="F54" s="105" t="s">
        <v>32</v>
      </c>
      <c r="G54" s="106">
        <v>67435</v>
      </c>
      <c r="H54" s="106">
        <v>67435</v>
      </c>
      <c r="I54" s="118">
        <f t="shared" si="0"/>
        <v>100</v>
      </c>
    </row>
    <row r="55" spans="1:9" s="77" customFormat="1" ht="25.5" outlineLevel="2">
      <c r="A55" s="104" t="s">
        <v>47</v>
      </c>
      <c r="B55" s="105" t="s">
        <v>16</v>
      </c>
      <c r="C55" s="105" t="s">
        <v>50</v>
      </c>
      <c r="D55" s="105" t="s">
        <v>256</v>
      </c>
      <c r="E55" s="105" t="s">
        <v>35</v>
      </c>
      <c r="F55" s="105" t="s">
        <v>48</v>
      </c>
      <c r="G55" s="106">
        <v>75905</v>
      </c>
      <c r="H55" s="106">
        <v>75905</v>
      </c>
      <c r="I55" s="118">
        <f t="shared" si="0"/>
        <v>100</v>
      </c>
    </row>
    <row r="56" spans="1:9" s="76" customFormat="1" ht="21" customHeight="1" outlineLevel="3">
      <c r="A56" s="104" t="s">
        <v>38</v>
      </c>
      <c r="B56" s="105" t="s">
        <v>16</v>
      </c>
      <c r="C56" s="105" t="s">
        <v>50</v>
      </c>
      <c r="D56" s="105" t="s">
        <v>256</v>
      </c>
      <c r="E56" s="105" t="s">
        <v>35</v>
      </c>
      <c r="F56" s="105" t="s">
        <v>39</v>
      </c>
      <c r="G56" s="106">
        <v>25650</v>
      </c>
      <c r="H56" s="106">
        <v>25650</v>
      </c>
      <c r="I56" s="118">
        <f t="shared" si="0"/>
        <v>100</v>
      </c>
    </row>
    <row r="57" spans="1:9" s="76" customFormat="1" ht="12.75" customHeight="1" outlineLevel="4">
      <c r="A57" s="104" t="s">
        <v>33</v>
      </c>
      <c r="B57" s="105" t="s">
        <v>16</v>
      </c>
      <c r="C57" s="105" t="s">
        <v>50</v>
      </c>
      <c r="D57" s="105" t="s">
        <v>286</v>
      </c>
      <c r="E57" s="105" t="s">
        <v>35</v>
      </c>
      <c r="F57" s="105" t="s">
        <v>34</v>
      </c>
      <c r="G57" s="106">
        <v>20000</v>
      </c>
      <c r="H57" s="106">
        <v>20000</v>
      </c>
      <c r="I57" s="118">
        <f t="shared" si="0"/>
        <v>100</v>
      </c>
    </row>
    <row r="58" spans="1:9" s="76" customFormat="1" ht="25.5" outlineLevel="5">
      <c r="A58" s="104" t="s">
        <v>31</v>
      </c>
      <c r="B58" s="105" t="s">
        <v>16</v>
      </c>
      <c r="C58" s="105" t="s">
        <v>50</v>
      </c>
      <c r="D58" s="105" t="s">
        <v>257</v>
      </c>
      <c r="E58" s="105" t="s">
        <v>35</v>
      </c>
      <c r="F58" s="105" t="s">
        <v>32</v>
      </c>
      <c r="G58" s="106">
        <v>8512.91</v>
      </c>
      <c r="H58" s="106">
        <v>8512.91</v>
      </c>
      <c r="I58" s="118">
        <f t="shared" si="0"/>
        <v>100</v>
      </c>
    </row>
    <row r="59" spans="1:9" s="76" customFormat="1" ht="25.5" outlineLevel="2">
      <c r="A59" s="104" t="s">
        <v>47</v>
      </c>
      <c r="B59" s="105" t="s">
        <v>16</v>
      </c>
      <c r="C59" s="105" t="s">
        <v>50</v>
      </c>
      <c r="D59" s="105" t="s">
        <v>257</v>
      </c>
      <c r="E59" s="105" t="s">
        <v>35</v>
      </c>
      <c r="F59" s="105" t="s">
        <v>48</v>
      </c>
      <c r="G59" s="106">
        <v>12990</v>
      </c>
      <c r="H59" s="106">
        <v>12990</v>
      </c>
      <c r="I59" s="118">
        <f t="shared" si="0"/>
        <v>100</v>
      </c>
    </row>
    <row r="60" spans="1:9" s="77" customFormat="1" ht="25.5" outlineLevel="3">
      <c r="A60" s="104" t="s">
        <v>38</v>
      </c>
      <c r="B60" s="105" t="s">
        <v>16</v>
      </c>
      <c r="C60" s="105" t="s">
        <v>50</v>
      </c>
      <c r="D60" s="105" t="s">
        <v>257</v>
      </c>
      <c r="E60" s="105" t="s">
        <v>35</v>
      </c>
      <c r="F60" s="105" t="s">
        <v>39</v>
      </c>
      <c r="G60" s="106">
        <v>919</v>
      </c>
      <c r="H60" s="106">
        <v>919</v>
      </c>
      <c r="I60" s="118">
        <f t="shared" si="0"/>
        <v>100</v>
      </c>
    </row>
    <row r="61" spans="1:9" s="77" customFormat="1" ht="12.75" outlineLevel="4">
      <c r="A61" s="102" t="s">
        <v>49</v>
      </c>
      <c r="B61" s="103" t="s">
        <v>16</v>
      </c>
      <c r="C61" s="103" t="s">
        <v>50</v>
      </c>
      <c r="D61" s="103"/>
      <c r="E61" s="103"/>
      <c r="F61" s="103"/>
      <c r="G61" s="120">
        <v>211411.91</v>
      </c>
      <c r="H61" s="120">
        <v>211411.91</v>
      </c>
      <c r="I61" s="117">
        <f t="shared" si="0"/>
        <v>100</v>
      </c>
    </row>
    <row r="62" spans="1:9" s="76" customFormat="1" ht="13.5" customHeight="1" outlineLevel="5">
      <c r="A62" s="104" t="s">
        <v>19</v>
      </c>
      <c r="B62" s="105" t="s">
        <v>16</v>
      </c>
      <c r="C62" s="105" t="s">
        <v>52</v>
      </c>
      <c r="D62" s="105" t="s">
        <v>258</v>
      </c>
      <c r="E62" s="105" t="s">
        <v>53</v>
      </c>
      <c r="F62" s="105" t="s">
        <v>21</v>
      </c>
      <c r="G62" s="106">
        <v>1223491.42</v>
      </c>
      <c r="H62" s="106">
        <v>1223491.42</v>
      </c>
      <c r="I62" s="118">
        <f t="shared" si="0"/>
        <v>100</v>
      </c>
    </row>
    <row r="63" spans="1:9" s="76" customFormat="1" ht="25.5" outlineLevel="1">
      <c r="A63" s="104" t="s">
        <v>22</v>
      </c>
      <c r="B63" s="105" t="s">
        <v>16</v>
      </c>
      <c r="C63" s="105" t="s">
        <v>52</v>
      </c>
      <c r="D63" s="105" t="s">
        <v>258</v>
      </c>
      <c r="E63" s="105" t="s">
        <v>168</v>
      </c>
      <c r="F63" s="105" t="s">
        <v>23</v>
      </c>
      <c r="G63" s="106">
        <v>384788.26</v>
      </c>
      <c r="H63" s="106">
        <v>384788.26</v>
      </c>
      <c r="I63" s="118">
        <f t="shared" si="0"/>
        <v>100</v>
      </c>
    </row>
    <row r="64" spans="1:9" s="76" customFormat="1" ht="13.5" customHeight="1" outlineLevel="2">
      <c r="A64" s="104" t="s">
        <v>36</v>
      </c>
      <c r="B64" s="105" t="s">
        <v>16</v>
      </c>
      <c r="C64" s="105" t="s">
        <v>52</v>
      </c>
      <c r="D64" s="105" t="s">
        <v>258</v>
      </c>
      <c r="E64" s="105" t="s">
        <v>35</v>
      </c>
      <c r="F64" s="105" t="s">
        <v>37</v>
      </c>
      <c r="G64" s="106">
        <v>275050.03</v>
      </c>
      <c r="H64" s="106">
        <v>271279.3</v>
      </c>
      <c r="I64" s="118">
        <f t="shared" si="0"/>
        <v>98.62907486321669</v>
      </c>
    </row>
    <row r="65" spans="1:9" s="76" customFormat="1" ht="11.25" customHeight="1" outlineLevel="3">
      <c r="A65" s="104" t="s">
        <v>33</v>
      </c>
      <c r="B65" s="105" t="s">
        <v>16</v>
      </c>
      <c r="C65" s="105" t="s">
        <v>52</v>
      </c>
      <c r="D65" s="105" t="s">
        <v>258</v>
      </c>
      <c r="E65" s="105" t="s">
        <v>35</v>
      </c>
      <c r="F65" s="105" t="s">
        <v>34</v>
      </c>
      <c r="G65" s="106">
        <v>2667</v>
      </c>
      <c r="H65" s="106">
        <v>2667</v>
      </c>
      <c r="I65" s="118">
        <f t="shared" si="0"/>
        <v>100</v>
      </c>
    </row>
    <row r="66" spans="1:9" s="76" customFormat="1" ht="25.5" outlineLevel="4">
      <c r="A66" s="104" t="s">
        <v>47</v>
      </c>
      <c r="B66" s="105" t="s">
        <v>16</v>
      </c>
      <c r="C66" s="105" t="s">
        <v>52</v>
      </c>
      <c r="D66" s="105" t="s">
        <v>258</v>
      </c>
      <c r="E66" s="105" t="s">
        <v>35</v>
      </c>
      <c r="F66" s="105" t="s">
        <v>48</v>
      </c>
      <c r="G66" s="106">
        <v>22935</v>
      </c>
      <c r="H66" s="106">
        <v>22935</v>
      </c>
      <c r="I66" s="118">
        <f t="shared" si="0"/>
        <v>100</v>
      </c>
    </row>
    <row r="67" spans="1:9" s="76" customFormat="1" ht="25.5" outlineLevel="5">
      <c r="A67" s="104" t="s">
        <v>38</v>
      </c>
      <c r="B67" s="105" t="s">
        <v>16</v>
      </c>
      <c r="C67" s="105" t="s">
        <v>52</v>
      </c>
      <c r="D67" s="105" t="s">
        <v>258</v>
      </c>
      <c r="E67" s="105" t="s">
        <v>35</v>
      </c>
      <c r="F67" s="105" t="s">
        <v>39</v>
      </c>
      <c r="G67" s="106">
        <v>53259</v>
      </c>
      <c r="H67" s="106">
        <v>53259</v>
      </c>
      <c r="I67" s="118">
        <f t="shared" si="0"/>
        <v>100</v>
      </c>
    </row>
    <row r="68" spans="1:9" s="76" customFormat="1" ht="24.75" customHeight="1" outlineLevel="1">
      <c r="A68" s="104" t="s">
        <v>19</v>
      </c>
      <c r="B68" s="105" t="s">
        <v>16</v>
      </c>
      <c r="C68" s="105" t="s">
        <v>52</v>
      </c>
      <c r="D68" s="105" t="s">
        <v>259</v>
      </c>
      <c r="E68" s="105" t="s">
        <v>53</v>
      </c>
      <c r="F68" s="105" t="s">
        <v>21</v>
      </c>
      <c r="G68" s="106">
        <v>181898.01</v>
      </c>
      <c r="H68" s="106">
        <v>181898.01</v>
      </c>
      <c r="I68" s="118">
        <f t="shared" si="0"/>
        <v>100</v>
      </c>
    </row>
    <row r="69" spans="1:9" s="77" customFormat="1" ht="24" customHeight="1" outlineLevel="2">
      <c r="A69" s="104" t="s">
        <v>22</v>
      </c>
      <c r="B69" s="105" t="s">
        <v>16</v>
      </c>
      <c r="C69" s="105" t="s">
        <v>52</v>
      </c>
      <c r="D69" s="105" t="s">
        <v>259</v>
      </c>
      <c r="E69" s="105" t="s">
        <v>168</v>
      </c>
      <c r="F69" s="105" t="s">
        <v>23</v>
      </c>
      <c r="G69" s="106">
        <v>50086.51</v>
      </c>
      <c r="H69" s="106">
        <v>50086.51</v>
      </c>
      <c r="I69" s="118">
        <f t="shared" si="0"/>
        <v>100</v>
      </c>
    </row>
    <row r="70" spans="1:9" s="76" customFormat="1" ht="12.75" outlineLevel="3">
      <c r="A70" s="104" t="s">
        <v>33</v>
      </c>
      <c r="B70" s="105" t="s">
        <v>16</v>
      </c>
      <c r="C70" s="105" t="s">
        <v>52</v>
      </c>
      <c r="D70" s="105" t="s">
        <v>259</v>
      </c>
      <c r="E70" s="105" t="s">
        <v>35</v>
      </c>
      <c r="F70" s="105" t="s">
        <v>34</v>
      </c>
      <c r="G70" s="106">
        <v>20292.57</v>
      </c>
      <c r="H70" s="106">
        <v>20292.57</v>
      </c>
      <c r="I70" s="118">
        <f t="shared" si="0"/>
        <v>100</v>
      </c>
    </row>
    <row r="71" spans="1:9" s="77" customFormat="1" ht="12.75" outlineLevel="4">
      <c r="A71" s="102" t="s">
        <v>51</v>
      </c>
      <c r="B71" s="103" t="s">
        <v>16</v>
      </c>
      <c r="C71" s="103" t="s">
        <v>52</v>
      </c>
      <c r="D71" s="103"/>
      <c r="E71" s="103"/>
      <c r="F71" s="103"/>
      <c r="G71" s="120">
        <v>2214467.8</v>
      </c>
      <c r="H71" s="120">
        <v>2210697.07</v>
      </c>
      <c r="I71" s="117">
        <f t="shared" si="0"/>
        <v>99.8297229700066</v>
      </c>
    </row>
    <row r="72" spans="1:9" s="77" customFormat="1" ht="12.75" outlineLevel="5">
      <c r="A72" s="104" t="s">
        <v>248</v>
      </c>
      <c r="B72" s="105" t="s">
        <v>16</v>
      </c>
      <c r="C72" s="105" t="s">
        <v>95</v>
      </c>
      <c r="D72" s="105" t="s">
        <v>216</v>
      </c>
      <c r="E72" s="105" t="s">
        <v>35</v>
      </c>
      <c r="F72" s="105" t="s">
        <v>249</v>
      </c>
      <c r="G72" s="106">
        <v>19928</v>
      </c>
      <c r="H72" s="106">
        <v>19928</v>
      </c>
      <c r="I72" s="118">
        <f t="shared" si="0"/>
        <v>100</v>
      </c>
    </row>
    <row r="73" spans="1:9" s="77" customFormat="1" ht="24.75" customHeight="1" outlineLevel="4">
      <c r="A73" s="102" t="s">
        <v>86</v>
      </c>
      <c r="B73" s="103" t="s">
        <v>16</v>
      </c>
      <c r="C73" s="103" t="s">
        <v>95</v>
      </c>
      <c r="D73" s="103"/>
      <c r="E73" s="103"/>
      <c r="F73" s="103"/>
      <c r="G73" s="120">
        <v>19928</v>
      </c>
      <c r="H73" s="120">
        <v>19928</v>
      </c>
      <c r="I73" s="117">
        <f t="shared" si="0"/>
        <v>100</v>
      </c>
    </row>
    <row r="74" spans="1:9" s="77" customFormat="1" ht="38.25" customHeight="1" outlineLevel="5">
      <c r="A74" s="104" t="s">
        <v>217</v>
      </c>
      <c r="B74" s="105" t="s">
        <v>16</v>
      </c>
      <c r="C74" s="105" t="s">
        <v>218</v>
      </c>
      <c r="D74" s="105" t="s">
        <v>260</v>
      </c>
      <c r="E74" s="105" t="s">
        <v>219</v>
      </c>
      <c r="F74" s="105" t="s">
        <v>220</v>
      </c>
      <c r="G74" s="106">
        <v>80765</v>
      </c>
      <c r="H74" s="106">
        <v>80765</v>
      </c>
      <c r="I74" s="118">
        <f t="shared" si="0"/>
        <v>100</v>
      </c>
    </row>
    <row r="75" spans="1:9" s="77" customFormat="1" ht="21.75" customHeight="1" outlineLevel="4">
      <c r="A75" s="102" t="s">
        <v>221</v>
      </c>
      <c r="B75" s="103" t="s">
        <v>16</v>
      </c>
      <c r="C75" s="103" t="s">
        <v>218</v>
      </c>
      <c r="D75" s="103"/>
      <c r="E75" s="103"/>
      <c r="F75" s="103"/>
      <c r="G75" s="120">
        <v>80765</v>
      </c>
      <c r="H75" s="120">
        <v>80765</v>
      </c>
      <c r="I75" s="117">
        <f t="shared" si="0"/>
        <v>100</v>
      </c>
    </row>
    <row r="76" spans="1:9" s="77" customFormat="1" ht="30" customHeight="1" outlineLevel="5">
      <c r="A76" s="104" t="s">
        <v>47</v>
      </c>
      <c r="B76" s="105" t="s">
        <v>16</v>
      </c>
      <c r="C76" s="105" t="s">
        <v>222</v>
      </c>
      <c r="D76" s="105" t="s">
        <v>223</v>
      </c>
      <c r="E76" s="105" t="s">
        <v>35</v>
      </c>
      <c r="F76" s="105" t="s">
        <v>48</v>
      </c>
      <c r="G76" s="106">
        <v>2820</v>
      </c>
      <c r="H76" s="106">
        <v>2820</v>
      </c>
      <c r="I76" s="118">
        <f aca="true" t="shared" si="1" ref="I76:I84">H76/G76*100</f>
        <v>100</v>
      </c>
    </row>
    <row r="77" spans="1:9" s="77" customFormat="1" ht="25.5" customHeight="1" outlineLevel="1">
      <c r="A77" s="102" t="s">
        <v>224</v>
      </c>
      <c r="B77" s="103" t="s">
        <v>16</v>
      </c>
      <c r="C77" s="103" t="s">
        <v>222</v>
      </c>
      <c r="D77" s="103"/>
      <c r="E77" s="103"/>
      <c r="F77" s="103"/>
      <c r="G77" s="120">
        <v>2820</v>
      </c>
      <c r="H77" s="120">
        <v>2820</v>
      </c>
      <c r="I77" s="117">
        <f t="shared" si="1"/>
        <v>100</v>
      </c>
    </row>
    <row r="78" spans="1:9" s="77" customFormat="1" ht="25.5" customHeight="1" outlineLevel="2">
      <c r="A78" s="104" t="s">
        <v>33</v>
      </c>
      <c r="B78" s="105" t="s">
        <v>16</v>
      </c>
      <c r="C78" s="105" t="s">
        <v>96</v>
      </c>
      <c r="D78" s="105" t="s">
        <v>169</v>
      </c>
      <c r="E78" s="105" t="s">
        <v>35</v>
      </c>
      <c r="F78" s="105" t="s">
        <v>34</v>
      </c>
      <c r="G78" s="106">
        <v>39710</v>
      </c>
      <c r="H78" s="106">
        <v>39710</v>
      </c>
      <c r="I78" s="118">
        <f t="shared" si="1"/>
        <v>100</v>
      </c>
    </row>
    <row r="79" spans="1:9" s="77" customFormat="1" ht="25.5" outlineLevel="4">
      <c r="A79" s="102" t="s">
        <v>54</v>
      </c>
      <c r="B79" s="103" t="s">
        <v>16</v>
      </c>
      <c r="C79" s="103" t="s">
        <v>96</v>
      </c>
      <c r="D79" s="103"/>
      <c r="E79" s="103"/>
      <c r="F79" s="103"/>
      <c r="G79" s="120">
        <v>39710</v>
      </c>
      <c r="H79" s="120">
        <v>39710</v>
      </c>
      <c r="I79" s="117">
        <f t="shared" si="1"/>
        <v>100</v>
      </c>
    </row>
    <row r="80" spans="1:9" s="86" customFormat="1" ht="12.75" customHeight="1">
      <c r="A80" s="107" t="s">
        <v>56</v>
      </c>
      <c r="B80" s="121">
        <v>985</v>
      </c>
      <c r="C80" s="121">
        <v>1403</v>
      </c>
      <c r="D80" s="121" t="s">
        <v>261</v>
      </c>
      <c r="E80" s="121">
        <v>540</v>
      </c>
      <c r="F80" s="121">
        <v>251</v>
      </c>
      <c r="G80" s="108">
        <v>88249</v>
      </c>
      <c r="H80" s="108">
        <v>44124.5</v>
      </c>
      <c r="I80" s="118">
        <f t="shared" si="1"/>
        <v>50</v>
      </c>
    </row>
    <row r="81" spans="1:9" ht="12.75" customHeight="1">
      <c r="A81" s="107" t="s">
        <v>56</v>
      </c>
      <c r="B81" s="121">
        <v>985</v>
      </c>
      <c r="C81" s="121">
        <v>1403</v>
      </c>
      <c r="D81" s="122" t="s">
        <v>262</v>
      </c>
      <c r="E81" s="121">
        <v>540</v>
      </c>
      <c r="F81" s="121">
        <v>251</v>
      </c>
      <c r="G81" s="108">
        <v>24288</v>
      </c>
      <c r="H81" s="108">
        <v>12144</v>
      </c>
      <c r="I81" s="118">
        <f t="shared" si="1"/>
        <v>50</v>
      </c>
    </row>
    <row r="82" spans="1:9" s="86" customFormat="1" ht="12.75" customHeight="1">
      <c r="A82" s="107" t="s">
        <v>56</v>
      </c>
      <c r="B82" s="121">
        <v>985</v>
      </c>
      <c r="C82" s="121">
        <v>1403</v>
      </c>
      <c r="D82" s="121" t="s">
        <v>263</v>
      </c>
      <c r="E82" s="121">
        <v>540</v>
      </c>
      <c r="F82" s="121">
        <v>251</v>
      </c>
      <c r="G82" s="108">
        <v>12884</v>
      </c>
      <c r="H82" s="108">
        <v>6442</v>
      </c>
      <c r="I82" s="118">
        <f t="shared" si="1"/>
        <v>50</v>
      </c>
    </row>
    <row r="83" spans="1:9" ht="12.75" customHeight="1">
      <c r="A83" s="107" t="s">
        <v>56</v>
      </c>
      <c r="B83" s="121">
        <v>985</v>
      </c>
      <c r="C83" s="121">
        <v>1403</v>
      </c>
      <c r="D83" s="121" t="s">
        <v>264</v>
      </c>
      <c r="E83" s="121">
        <v>540</v>
      </c>
      <c r="F83" s="121">
        <v>251</v>
      </c>
      <c r="G83" s="108">
        <v>29446</v>
      </c>
      <c r="H83" s="108">
        <v>14723</v>
      </c>
      <c r="I83" s="118">
        <f t="shared" si="1"/>
        <v>50</v>
      </c>
    </row>
    <row r="84" spans="1:9" s="86" customFormat="1" ht="12.75" customHeight="1">
      <c r="A84" s="110" t="s">
        <v>55</v>
      </c>
      <c r="B84" s="123">
        <v>985</v>
      </c>
      <c r="C84" s="123">
        <v>1403</v>
      </c>
      <c r="D84" s="123"/>
      <c r="E84" s="123"/>
      <c r="F84" s="123"/>
      <c r="G84" s="109">
        <v>154867</v>
      </c>
      <c r="H84" s="109">
        <v>77433.5</v>
      </c>
      <c r="I84" s="117">
        <f t="shared" si="1"/>
        <v>50</v>
      </c>
    </row>
    <row r="85" spans="7:8" ht="12.75" customHeight="1">
      <c r="G85" s="119"/>
      <c r="H85" s="119"/>
    </row>
  </sheetData>
  <sheetProtection/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2" fitToWidth="1" horizontalDpi="600" verticalDpi="600" orientation="portrait" paperSize="9" scale="9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6"/>
  <sheetViews>
    <sheetView showGridLines="0" zoomScalePageLayoutView="0" workbookViewId="0" topLeftCell="A1">
      <selection activeCell="D6" sqref="D6:G6"/>
    </sheetView>
  </sheetViews>
  <sheetFormatPr defaultColWidth="9.00390625" defaultRowHeight="12.75" customHeight="1" outlineLevelRow="4"/>
  <cols>
    <col min="1" max="1" width="33.25390625" style="19" customWidth="1"/>
    <col min="2" max="2" width="6.75390625" style="19" customWidth="1"/>
    <col min="3" max="3" width="10.375" style="19" customWidth="1"/>
    <col min="4" max="4" width="6.75390625" style="19" customWidth="1"/>
    <col min="5" max="5" width="8.625" style="19" customWidth="1"/>
    <col min="6" max="6" width="12.875" style="19" customWidth="1"/>
    <col min="7" max="7" width="12.25390625" style="19" customWidth="1"/>
    <col min="8" max="8" width="10.375" style="19" customWidth="1"/>
    <col min="9" max="16384" width="9.125" style="19" customWidth="1"/>
  </cols>
  <sheetData>
    <row r="1" spans="1:10" ht="12.75" customHeight="1">
      <c r="A1" s="17"/>
      <c r="B1" s="17"/>
      <c r="C1" s="17"/>
      <c r="D1" s="18"/>
      <c r="E1" s="18"/>
      <c r="F1" s="18"/>
      <c r="G1" s="18"/>
      <c r="H1" s="18"/>
      <c r="I1" s="18"/>
      <c r="J1" s="18"/>
    </row>
    <row r="2" spans="1:10" ht="12.75" customHeight="1">
      <c r="A2" s="20"/>
      <c r="B2" s="18"/>
      <c r="C2" s="18"/>
      <c r="D2" s="60"/>
      <c r="E2" s="60"/>
      <c r="F2" s="60" t="s">
        <v>57</v>
      </c>
      <c r="G2" s="60"/>
      <c r="H2" s="60"/>
      <c r="I2" s="18"/>
      <c r="J2" s="18"/>
    </row>
    <row r="3" spans="1:10" ht="12.75" customHeight="1">
      <c r="A3" s="21"/>
      <c r="B3" s="22"/>
      <c r="C3" s="22"/>
      <c r="D3" s="61"/>
      <c r="E3" s="23"/>
      <c r="F3" s="23" t="s">
        <v>1</v>
      </c>
      <c r="G3" s="23"/>
      <c r="H3" s="23"/>
      <c r="I3" s="22"/>
      <c r="J3" s="22"/>
    </row>
    <row r="4" spans="1:10" ht="12.75" customHeight="1">
      <c r="A4" s="21"/>
      <c r="B4" s="22"/>
      <c r="C4" s="22"/>
      <c r="D4" s="61"/>
      <c r="E4" s="62"/>
      <c r="F4" s="23" t="s">
        <v>88</v>
      </c>
      <c r="G4" s="62"/>
      <c r="H4" s="62"/>
      <c r="I4" s="22"/>
      <c r="J4" s="22"/>
    </row>
    <row r="5" spans="1:10" ht="12.75" customHeight="1">
      <c r="A5" s="18"/>
      <c r="B5" s="18"/>
      <c r="C5" s="18"/>
      <c r="D5" s="23"/>
      <c r="E5" s="23" t="s">
        <v>58</v>
      </c>
      <c r="F5" s="23"/>
      <c r="G5" s="23"/>
      <c r="H5" s="23"/>
      <c r="I5" s="18"/>
      <c r="J5" s="18"/>
    </row>
    <row r="6" spans="1:10" ht="12.75" customHeight="1">
      <c r="A6" s="18"/>
      <c r="B6" s="18"/>
      <c r="C6" s="18"/>
      <c r="D6" s="131" t="s">
        <v>309</v>
      </c>
      <c r="E6" s="131"/>
      <c r="F6" s="131"/>
      <c r="G6" s="131"/>
      <c r="H6" s="60"/>
      <c r="I6" s="18"/>
      <c r="J6" s="18"/>
    </row>
    <row r="7" spans="1:10" ht="12.75">
      <c r="A7" s="24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5">
      <c r="A9" s="132" t="s">
        <v>91</v>
      </c>
      <c r="B9" s="132"/>
      <c r="C9" s="132"/>
      <c r="D9" s="132"/>
      <c r="E9" s="132"/>
      <c r="F9" s="132"/>
      <c r="G9" s="63" t="s">
        <v>266</v>
      </c>
      <c r="H9" s="60"/>
      <c r="I9" s="18"/>
      <c r="J9" s="18"/>
    </row>
    <row r="10" spans="1:10" ht="12" customHeight="1">
      <c r="A10" s="133" t="s">
        <v>87</v>
      </c>
      <c r="B10" s="133"/>
      <c r="C10" s="133"/>
      <c r="D10" s="133"/>
      <c r="E10" s="133"/>
      <c r="F10" s="133"/>
      <c r="G10" s="133"/>
      <c r="H10" s="133"/>
      <c r="I10" s="18"/>
      <c r="J10" s="18"/>
    </row>
    <row r="11" spans="1:10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8" ht="24">
      <c r="A12" s="66" t="s">
        <v>3</v>
      </c>
      <c r="B12" s="66" t="s">
        <v>11</v>
      </c>
      <c r="C12" s="66" t="s">
        <v>12</v>
      </c>
      <c r="D12" s="66" t="s">
        <v>13</v>
      </c>
      <c r="E12" s="66" t="s">
        <v>14</v>
      </c>
      <c r="F12" s="66" t="s">
        <v>5</v>
      </c>
      <c r="G12" s="66" t="s">
        <v>6</v>
      </c>
      <c r="H12" s="66" t="s">
        <v>7</v>
      </c>
    </row>
    <row r="13" spans="1:8" ht="12.75">
      <c r="A13" s="66" t="s">
        <v>287</v>
      </c>
      <c r="B13" s="66" t="s">
        <v>288</v>
      </c>
      <c r="C13" s="66"/>
      <c r="D13" s="66"/>
      <c r="E13" s="66"/>
      <c r="F13" s="66" t="s">
        <v>289</v>
      </c>
      <c r="G13" s="66" t="s">
        <v>290</v>
      </c>
      <c r="H13" s="66" t="s">
        <v>291</v>
      </c>
    </row>
    <row r="14" spans="1:8" s="64" customFormat="1" ht="17.25" customHeight="1" outlineLevel="1">
      <c r="A14" s="57" t="s">
        <v>19</v>
      </c>
      <c r="B14" s="58" t="s">
        <v>18</v>
      </c>
      <c r="C14" s="58" t="s">
        <v>244</v>
      </c>
      <c r="D14" s="58" t="s">
        <v>20</v>
      </c>
      <c r="E14" s="58" t="s">
        <v>21</v>
      </c>
      <c r="F14" s="59">
        <v>278351.32</v>
      </c>
      <c r="G14" s="59">
        <v>278351.32</v>
      </c>
      <c r="H14" s="59">
        <f aca="true" t="shared" si="0" ref="H14:H46">G14/F14*100</f>
        <v>100</v>
      </c>
    </row>
    <row r="15" spans="1:8" s="64" customFormat="1" ht="15.75" customHeight="1" outlineLevel="2">
      <c r="A15" s="57" t="s">
        <v>24</v>
      </c>
      <c r="B15" s="58" t="s">
        <v>18</v>
      </c>
      <c r="C15" s="58" t="s">
        <v>244</v>
      </c>
      <c r="D15" s="58" t="s">
        <v>170</v>
      </c>
      <c r="E15" s="58" t="s">
        <v>25</v>
      </c>
      <c r="F15" s="59">
        <v>9200</v>
      </c>
      <c r="G15" s="59">
        <v>4200</v>
      </c>
      <c r="H15" s="59">
        <f t="shared" si="0"/>
        <v>45.65217391304348</v>
      </c>
    </row>
    <row r="16" spans="1:8" s="64" customFormat="1" ht="12.75" outlineLevel="3">
      <c r="A16" s="57" t="s">
        <v>22</v>
      </c>
      <c r="B16" s="58" t="s">
        <v>18</v>
      </c>
      <c r="C16" s="58" t="s">
        <v>244</v>
      </c>
      <c r="D16" s="58" t="s">
        <v>163</v>
      </c>
      <c r="E16" s="58" t="s">
        <v>23</v>
      </c>
      <c r="F16" s="59">
        <v>130575.44</v>
      </c>
      <c r="G16" s="59">
        <v>130575.44</v>
      </c>
      <c r="H16" s="59">
        <f t="shared" si="0"/>
        <v>100</v>
      </c>
    </row>
    <row r="17" spans="1:8" s="65" customFormat="1" ht="40.5" customHeight="1" outlineLevel="4">
      <c r="A17" s="57" t="s">
        <v>17</v>
      </c>
      <c r="B17" s="58" t="s">
        <v>18</v>
      </c>
      <c r="C17" s="58"/>
      <c r="D17" s="58"/>
      <c r="E17" s="58"/>
      <c r="F17" s="59">
        <v>418126.76</v>
      </c>
      <c r="G17" s="59">
        <v>413126.76</v>
      </c>
      <c r="H17" s="59">
        <f t="shared" si="0"/>
        <v>98.80419038475317</v>
      </c>
    </row>
    <row r="18" spans="1:8" s="64" customFormat="1" ht="18" customHeight="1" outlineLevel="3">
      <c r="A18" s="57" t="s">
        <v>19</v>
      </c>
      <c r="B18" s="58" t="s">
        <v>27</v>
      </c>
      <c r="C18" s="58" t="s">
        <v>164</v>
      </c>
      <c r="D18" s="58" t="s">
        <v>20</v>
      </c>
      <c r="E18" s="58" t="s">
        <v>21</v>
      </c>
      <c r="F18" s="59">
        <v>1926246.43</v>
      </c>
      <c r="G18" s="59">
        <v>1924606.27</v>
      </c>
      <c r="H18" s="59">
        <f t="shared" si="0"/>
        <v>99.91485201610472</v>
      </c>
    </row>
    <row r="19" spans="1:8" s="65" customFormat="1" ht="24" customHeight="1" outlineLevel="4">
      <c r="A19" s="57" t="s">
        <v>22</v>
      </c>
      <c r="B19" s="58" t="s">
        <v>27</v>
      </c>
      <c r="C19" s="58" t="s">
        <v>164</v>
      </c>
      <c r="D19" s="58" t="s">
        <v>163</v>
      </c>
      <c r="E19" s="58" t="s">
        <v>23</v>
      </c>
      <c r="F19" s="59">
        <v>562509.12</v>
      </c>
      <c r="G19" s="59">
        <v>562509.12</v>
      </c>
      <c r="H19" s="59">
        <f t="shared" si="0"/>
        <v>100</v>
      </c>
    </row>
    <row r="20" spans="1:8" s="64" customFormat="1" ht="16.5" customHeight="1" outlineLevel="3">
      <c r="A20" s="57" t="s">
        <v>28</v>
      </c>
      <c r="B20" s="58" t="s">
        <v>27</v>
      </c>
      <c r="C20" s="58" t="s">
        <v>164</v>
      </c>
      <c r="D20" s="58" t="s">
        <v>29</v>
      </c>
      <c r="E20" s="58" t="s">
        <v>30</v>
      </c>
      <c r="F20" s="59">
        <v>26574.8</v>
      </c>
      <c r="G20" s="59">
        <v>26574.8</v>
      </c>
      <c r="H20" s="59">
        <f t="shared" si="0"/>
        <v>100</v>
      </c>
    </row>
    <row r="21" spans="1:8" s="64" customFormat="1" ht="22.5" customHeight="1" outlineLevel="4">
      <c r="A21" s="57" t="s">
        <v>31</v>
      </c>
      <c r="B21" s="58" t="s">
        <v>27</v>
      </c>
      <c r="C21" s="58" t="s">
        <v>164</v>
      </c>
      <c r="D21" s="58" t="s">
        <v>29</v>
      </c>
      <c r="E21" s="58" t="s">
        <v>32</v>
      </c>
      <c r="F21" s="59">
        <v>3050</v>
      </c>
      <c r="G21" s="59">
        <v>3050</v>
      </c>
      <c r="H21" s="59">
        <f t="shared" si="0"/>
        <v>100</v>
      </c>
    </row>
    <row r="22" spans="1:8" s="64" customFormat="1" ht="21" customHeight="1">
      <c r="A22" s="57" t="s">
        <v>33</v>
      </c>
      <c r="B22" s="58" t="s">
        <v>27</v>
      </c>
      <c r="C22" s="58" t="s">
        <v>164</v>
      </c>
      <c r="D22" s="58" t="s">
        <v>29</v>
      </c>
      <c r="E22" s="58" t="s">
        <v>34</v>
      </c>
      <c r="F22" s="59">
        <v>46689.9</v>
      </c>
      <c r="G22" s="59">
        <v>46689.9</v>
      </c>
      <c r="H22" s="59">
        <f t="shared" si="0"/>
        <v>100</v>
      </c>
    </row>
    <row r="23" spans="1:8" s="64" customFormat="1" ht="17.25" customHeight="1" outlineLevel="1">
      <c r="A23" s="57" t="s">
        <v>47</v>
      </c>
      <c r="B23" s="58" t="s">
        <v>27</v>
      </c>
      <c r="C23" s="58" t="s">
        <v>164</v>
      </c>
      <c r="D23" s="58" t="s">
        <v>29</v>
      </c>
      <c r="E23" s="58" t="s">
        <v>48</v>
      </c>
      <c r="F23" s="59">
        <v>42972</v>
      </c>
      <c r="G23" s="59">
        <v>42972</v>
      </c>
      <c r="H23" s="59">
        <f t="shared" si="0"/>
        <v>100</v>
      </c>
    </row>
    <row r="24" spans="1:8" s="64" customFormat="1" ht="21" customHeight="1" outlineLevel="2">
      <c r="A24" s="57" t="s">
        <v>38</v>
      </c>
      <c r="B24" s="58" t="s">
        <v>27</v>
      </c>
      <c r="C24" s="58" t="s">
        <v>164</v>
      </c>
      <c r="D24" s="58" t="s">
        <v>29</v>
      </c>
      <c r="E24" s="58" t="s">
        <v>39</v>
      </c>
      <c r="F24" s="59">
        <v>7883</v>
      </c>
      <c r="G24" s="59">
        <v>7117</v>
      </c>
      <c r="H24" s="59">
        <f t="shared" si="0"/>
        <v>90.2828872256755</v>
      </c>
    </row>
    <row r="25" spans="1:8" s="64" customFormat="1" ht="12.75" outlineLevel="3">
      <c r="A25" s="57" t="s">
        <v>28</v>
      </c>
      <c r="B25" s="58" t="s">
        <v>27</v>
      </c>
      <c r="C25" s="58" t="s">
        <v>164</v>
      </c>
      <c r="D25" s="58" t="s">
        <v>35</v>
      </c>
      <c r="E25" s="58" t="s">
        <v>30</v>
      </c>
      <c r="F25" s="59">
        <v>1341</v>
      </c>
      <c r="G25" s="59">
        <v>1341</v>
      </c>
      <c r="H25" s="59">
        <f t="shared" si="0"/>
        <v>100</v>
      </c>
    </row>
    <row r="26" spans="1:8" s="64" customFormat="1" ht="12.75" outlineLevel="4">
      <c r="A26" s="57" t="s">
        <v>36</v>
      </c>
      <c r="B26" s="58" t="s">
        <v>27</v>
      </c>
      <c r="C26" s="58" t="s">
        <v>164</v>
      </c>
      <c r="D26" s="58" t="s">
        <v>35</v>
      </c>
      <c r="E26" s="58" t="s">
        <v>37</v>
      </c>
      <c r="F26" s="59">
        <v>98036.14</v>
      </c>
      <c r="G26" s="59">
        <v>98036.14</v>
      </c>
      <c r="H26" s="59">
        <f t="shared" si="0"/>
        <v>100</v>
      </c>
    </row>
    <row r="27" spans="1:8" s="64" customFormat="1" ht="12.75" outlineLevel="3">
      <c r="A27" s="57" t="s">
        <v>31</v>
      </c>
      <c r="B27" s="58" t="s">
        <v>27</v>
      </c>
      <c r="C27" s="58" t="s">
        <v>164</v>
      </c>
      <c r="D27" s="58" t="s">
        <v>35</v>
      </c>
      <c r="E27" s="58" t="s">
        <v>32</v>
      </c>
      <c r="F27" s="59">
        <v>44978.43</v>
      </c>
      <c r="G27" s="59">
        <v>44978.43</v>
      </c>
      <c r="H27" s="59">
        <f t="shared" si="0"/>
        <v>100</v>
      </c>
    </row>
    <row r="28" spans="1:8" s="64" customFormat="1" ht="12.75" outlineLevel="4">
      <c r="A28" s="57" t="s">
        <v>33</v>
      </c>
      <c r="B28" s="58" t="s">
        <v>27</v>
      </c>
      <c r="C28" s="58" t="s">
        <v>164</v>
      </c>
      <c r="D28" s="58" t="s">
        <v>35</v>
      </c>
      <c r="E28" s="58" t="s">
        <v>34</v>
      </c>
      <c r="F28" s="59">
        <v>58994.71</v>
      </c>
      <c r="G28" s="59">
        <v>58994.71</v>
      </c>
      <c r="H28" s="59">
        <f t="shared" si="0"/>
        <v>100</v>
      </c>
    </row>
    <row r="29" spans="1:8" s="64" customFormat="1" ht="12.75" outlineLevel="3">
      <c r="A29" s="57" t="s">
        <v>47</v>
      </c>
      <c r="B29" s="58" t="s">
        <v>27</v>
      </c>
      <c r="C29" s="58" t="s">
        <v>164</v>
      </c>
      <c r="D29" s="58" t="s">
        <v>35</v>
      </c>
      <c r="E29" s="58" t="s">
        <v>48</v>
      </c>
      <c r="F29" s="59">
        <v>22372</v>
      </c>
      <c r="G29" s="59">
        <v>22372</v>
      </c>
      <c r="H29" s="59">
        <f t="shared" si="0"/>
        <v>100</v>
      </c>
    </row>
    <row r="30" spans="1:8" s="64" customFormat="1" ht="20.25" customHeight="1" outlineLevel="4">
      <c r="A30" s="57" t="s">
        <v>38</v>
      </c>
      <c r="B30" s="58" t="s">
        <v>27</v>
      </c>
      <c r="C30" s="58" t="s">
        <v>164</v>
      </c>
      <c r="D30" s="58" t="s">
        <v>35</v>
      </c>
      <c r="E30" s="58" t="s">
        <v>39</v>
      </c>
      <c r="F30" s="59">
        <v>235783.35</v>
      </c>
      <c r="G30" s="59">
        <v>235783.35</v>
      </c>
      <c r="H30" s="59">
        <f t="shared" si="0"/>
        <v>100</v>
      </c>
    </row>
    <row r="31" spans="1:8" s="64" customFormat="1" ht="12.75" outlineLevel="3">
      <c r="A31" s="57" t="s">
        <v>245</v>
      </c>
      <c r="B31" s="58" t="s">
        <v>27</v>
      </c>
      <c r="C31" s="58" t="s">
        <v>164</v>
      </c>
      <c r="D31" s="58" t="s">
        <v>246</v>
      </c>
      <c r="E31" s="58" t="s">
        <v>247</v>
      </c>
      <c r="F31" s="59">
        <v>3948</v>
      </c>
      <c r="G31" s="59">
        <v>3948</v>
      </c>
      <c r="H31" s="59">
        <f t="shared" si="0"/>
        <v>100</v>
      </c>
    </row>
    <row r="32" spans="1:8" s="64" customFormat="1" ht="19.5" customHeight="1" outlineLevel="4">
      <c r="A32" s="57" t="s">
        <v>245</v>
      </c>
      <c r="B32" s="58" t="s">
        <v>27</v>
      </c>
      <c r="C32" s="58" t="s">
        <v>164</v>
      </c>
      <c r="D32" s="58" t="s">
        <v>211</v>
      </c>
      <c r="E32" s="58" t="s">
        <v>247</v>
      </c>
      <c r="F32" s="59">
        <v>2111</v>
      </c>
      <c r="G32" s="59">
        <v>2111</v>
      </c>
      <c r="H32" s="59">
        <f t="shared" si="0"/>
        <v>100</v>
      </c>
    </row>
    <row r="33" spans="1:8" s="64" customFormat="1" ht="35.25" customHeight="1" outlineLevel="3">
      <c r="A33" s="57" t="s">
        <v>280</v>
      </c>
      <c r="B33" s="58" t="s">
        <v>27</v>
      </c>
      <c r="C33" s="58" t="s">
        <v>164</v>
      </c>
      <c r="D33" s="58" t="s">
        <v>281</v>
      </c>
      <c r="E33" s="58" t="s">
        <v>282</v>
      </c>
      <c r="F33" s="59">
        <v>19.58</v>
      </c>
      <c r="G33" s="59">
        <v>19.58</v>
      </c>
      <c r="H33" s="59">
        <f t="shared" si="0"/>
        <v>100</v>
      </c>
    </row>
    <row r="34" spans="1:8" s="65" customFormat="1" ht="21" customHeight="1" outlineLevel="4">
      <c r="A34" s="57" t="s">
        <v>19</v>
      </c>
      <c r="B34" s="58" t="s">
        <v>27</v>
      </c>
      <c r="C34" s="58" t="s">
        <v>165</v>
      </c>
      <c r="D34" s="58" t="s">
        <v>20</v>
      </c>
      <c r="E34" s="58" t="s">
        <v>21</v>
      </c>
      <c r="F34" s="59">
        <v>131500</v>
      </c>
      <c r="G34" s="59">
        <v>131500</v>
      </c>
      <c r="H34" s="59">
        <f t="shared" si="0"/>
        <v>100</v>
      </c>
    </row>
    <row r="35" spans="1:8" s="64" customFormat="1" ht="60" customHeight="1" outlineLevel="3">
      <c r="A35" s="57" t="s">
        <v>26</v>
      </c>
      <c r="B35" s="58" t="s">
        <v>27</v>
      </c>
      <c r="C35" s="58"/>
      <c r="D35" s="58"/>
      <c r="E35" s="58"/>
      <c r="F35" s="59">
        <v>3215009.46</v>
      </c>
      <c r="G35" s="59">
        <v>3212603.3</v>
      </c>
      <c r="H35" s="59">
        <f t="shared" si="0"/>
        <v>99.92515854059104</v>
      </c>
    </row>
    <row r="36" spans="1:8" s="65" customFormat="1" ht="18.75" customHeight="1" outlineLevel="4">
      <c r="A36" s="57" t="s">
        <v>248</v>
      </c>
      <c r="B36" s="58" t="s">
        <v>41</v>
      </c>
      <c r="C36" s="58" t="s">
        <v>166</v>
      </c>
      <c r="D36" s="58" t="s">
        <v>42</v>
      </c>
      <c r="E36" s="58" t="s">
        <v>249</v>
      </c>
      <c r="F36" s="59">
        <v>1000</v>
      </c>
      <c r="G36" s="59">
        <v>0</v>
      </c>
      <c r="H36" s="59">
        <f t="shared" si="0"/>
        <v>0</v>
      </c>
    </row>
    <row r="37" spans="1:8" s="65" customFormat="1" ht="22.5" customHeight="1" outlineLevel="3">
      <c r="A37" s="57" t="s">
        <v>40</v>
      </c>
      <c r="B37" s="58" t="s">
        <v>41</v>
      </c>
      <c r="C37" s="58"/>
      <c r="D37" s="58"/>
      <c r="E37" s="58"/>
      <c r="F37" s="59">
        <v>1000</v>
      </c>
      <c r="G37" s="59">
        <v>0</v>
      </c>
      <c r="H37" s="59">
        <f t="shared" si="0"/>
        <v>0</v>
      </c>
    </row>
    <row r="38" spans="1:8" s="64" customFormat="1" ht="21.75" customHeight="1" outlineLevel="4">
      <c r="A38" s="57" t="s">
        <v>33</v>
      </c>
      <c r="B38" s="58" t="s">
        <v>159</v>
      </c>
      <c r="C38" s="58" t="s">
        <v>250</v>
      </c>
      <c r="D38" s="58" t="s">
        <v>35</v>
      </c>
      <c r="E38" s="58" t="s">
        <v>34</v>
      </c>
      <c r="F38" s="59">
        <v>6000</v>
      </c>
      <c r="G38" s="59">
        <v>6000</v>
      </c>
      <c r="H38" s="59">
        <f t="shared" si="0"/>
        <v>100</v>
      </c>
    </row>
    <row r="39" spans="1:8" s="65" customFormat="1" ht="17.25" customHeight="1" outlineLevel="3">
      <c r="A39" s="57" t="s">
        <v>38</v>
      </c>
      <c r="B39" s="58" t="s">
        <v>159</v>
      </c>
      <c r="C39" s="58" t="s">
        <v>212</v>
      </c>
      <c r="D39" s="58" t="s">
        <v>35</v>
      </c>
      <c r="E39" s="58" t="s">
        <v>39</v>
      </c>
      <c r="F39" s="59">
        <v>700</v>
      </c>
      <c r="G39" s="59">
        <v>0</v>
      </c>
      <c r="H39" s="59">
        <f t="shared" si="0"/>
        <v>0</v>
      </c>
    </row>
    <row r="40" spans="1:8" s="65" customFormat="1" ht="24.75" customHeight="1" outlineLevel="4">
      <c r="A40" s="57" t="s">
        <v>158</v>
      </c>
      <c r="B40" s="58" t="s">
        <v>159</v>
      </c>
      <c r="C40" s="58"/>
      <c r="D40" s="58"/>
      <c r="E40" s="58"/>
      <c r="F40" s="59">
        <v>6700</v>
      </c>
      <c r="G40" s="59">
        <v>6000</v>
      </c>
      <c r="H40" s="59">
        <f t="shared" si="0"/>
        <v>89.55223880597015</v>
      </c>
    </row>
    <row r="41" spans="1:8" s="65" customFormat="1" ht="13.5" customHeight="1" outlineLevel="4">
      <c r="A41" s="87" t="s">
        <v>292</v>
      </c>
      <c r="B41" s="88" t="s">
        <v>293</v>
      </c>
      <c r="C41" s="88"/>
      <c r="D41" s="88"/>
      <c r="E41" s="88"/>
      <c r="F41" s="89">
        <v>48000</v>
      </c>
      <c r="G41" s="89">
        <v>38760.54</v>
      </c>
      <c r="H41" s="89">
        <f t="shared" si="0"/>
        <v>80.751125</v>
      </c>
    </row>
    <row r="42" spans="1:8" s="64" customFormat="1" ht="16.5" customHeight="1" outlineLevel="3">
      <c r="A42" s="57" t="s">
        <v>19</v>
      </c>
      <c r="B42" s="58" t="s">
        <v>44</v>
      </c>
      <c r="C42" s="58" t="s">
        <v>213</v>
      </c>
      <c r="D42" s="58" t="s">
        <v>20</v>
      </c>
      <c r="E42" s="58" t="s">
        <v>21</v>
      </c>
      <c r="F42" s="59">
        <v>36929.23</v>
      </c>
      <c r="G42" s="59">
        <v>29669.2</v>
      </c>
      <c r="H42" s="59">
        <f t="shared" si="0"/>
        <v>80.3406948912826</v>
      </c>
    </row>
    <row r="43" spans="1:8" s="65" customFormat="1" ht="22.5" customHeight="1" outlineLevel="4">
      <c r="A43" s="57" t="s">
        <v>22</v>
      </c>
      <c r="B43" s="58" t="s">
        <v>44</v>
      </c>
      <c r="C43" s="58" t="s">
        <v>213</v>
      </c>
      <c r="D43" s="58" t="s">
        <v>163</v>
      </c>
      <c r="E43" s="58" t="s">
        <v>23</v>
      </c>
      <c r="F43" s="59">
        <v>11070.77</v>
      </c>
      <c r="G43" s="59">
        <v>9091.34</v>
      </c>
      <c r="H43" s="59">
        <f t="shared" si="0"/>
        <v>82.12021386046318</v>
      </c>
    </row>
    <row r="44" spans="1:8" s="64" customFormat="1" ht="23.25" customHeight="1" outlineLevel="3">
      <c r="A44" s="57" t="s">
        <v>43</v>
      </c>
      <c r="B44" s="58" t="s">
        <v>44</v>
      </c>
      <c r="C44" s="58"/>
      <c r="D44" s="58"/>
      <c r="E44" s="58"/>
      <c r="F44" s="59">
        <v>48000</v>
      </c>
      <c r="G44" s="59">
        <v>38760.54</v>
      </c>
      <c r="H44" s="59">
        <f t="shared" si="0"/>
        <v>80.751125</v>
      </c>
    </row>
    <row r="45" spans="1:8" s="65" customFormat="1" ht="23.25" customHeight="1" outlineLevel="3">
      <c r="A45" s="87" t="s">
        <v>294</v>
      </c>
      <c r="B45" s="88"/>
      <c r="C45" s="88"/>
      <c r="D45" s="88"/>
      <c r="E45" s="88"/>
      <c r="F45" s="89">
        <v>7350</v>
      </c>
      <c r="G45" s="89">
        <v>7350</v>
      </c>
      <c r="H45" s="89">
        <f t="shared" si="0"/>
        <v>100</v>
      </c>
    </row>
    <row r="46" spans="1:8" s="64" customFormat="1" ht="22.5" customHeight="1" outlineLevel="4">
      <c r="A46" s="57" t="s">
        <v>47</v>
      </c>
      <c r="B46" s="58" t="s">
        <v>283</v>
      </c>
      <c r="C46" s="58" t="s">
        <v>284</v>
      </c>
      <c r="D46" s="58" t="s">
        <v>35</v>
      </c>
      <c r="E46" s="58" t="s">
        <v>48</v>
      </c>
      <c r="F46" s="59">
        <v>7350</v>
      </c>
      <c r="G46" s="59">
        <v>7350</v>
      </c>
      <c r="H46" s="59">
        <f t="shared" si="0"/>
        <v>100</v>
      </c>
    </row>
    <row r="47" spans="1:8" s="65" customFormat="1" ht="21.75" customHeight="1" outlineLevel="3">
      <c r="A47" s="57" t="s">
        <v>285</v>
      </c>
      <c r="B47" s="58" t="s">
        <v>283</v>
      </c>
      <c r="C47" s="58"/>
      <c r="D47" s="58"/>
      <c r="E47" s="58"/>
      <c r="F47" s="59">
        <v>7350</v>
      </c>
      <c r="G47" s="59">
        <v>7350</v>
      </c>
      <c r="H47" s="59">
        <f aca="true" t="shared" si="1" ref="H47:H82">G47/F47*100</f>
        <v>100</v>
      </c>
    </row>
    <row r="48" spans="1:8" s="65" customFormat="1" ht="21.75" customHeight="1" outlineLevel="3">
      <c r="A48" s="87" t="s">
        <v>295</v>
      </c>
      <c r="B48" s="88" t="s">
        <v>296</v>
      </c>
      <c r="C48" s="88"/>
      <c r="D48" s="88"/>
      <c r="E48" s="88"/>
      <c r="F48" s="89">
        <v>2496366.11</v>
      </c>
      <c r="G48" s="89">
        <v>1232510.21</v>
      </c>
      <c r="H48" s="89">
        <f t="shared" si="1"/>
        <v>49.37217361919723</v>
      </c>
    </row>
    <row r="49" spans="1:8" s="64" customFormat="1" ht="16.5" customHeight="1" outlineLevel="4">
      <c r="A49" s="57" t="s">
        <v>36</v>
      </c>
      <c r="B49" s="58" t="s">
        <v>46</v>
      </c>
      <c r="C49" s="58" t="s">
        <v>167</v>
      </c>
      <c r="D49" s="58" t="s">
        <v>35</v>
      </c>
      <c r="E49" s="58" t="s">
        <v>37</v>
      </c>
      <c r="F49" s="59">
        <v>189666.11</v>
      </c>
      <c r="G49" s="59">
        <v>42760.57</v>
      </c>
      <c r="H49" s="59">
        <f t="shared" si="1"/>
        <v>22.545182162485432</v>
      </c>
    </row>
    <row r="50" spans="1:8" s="65" customFormat="1" ht="18" customHeight="1" outlineLevel="1">
      <c r="A50" s="57" t="s">
        <v>251</v>
      </c>
      <c r="B50" s="58" t="s">
        <v>46</v>
      </c>
      <c r="C50" s="58" t="s">
        <v>167</v>
      </c>
      <c r="D50" s="58" t="s">
        <v>35</v>
      </c>
      <c r="E50" s="58" t="s">
        <v>252</v>
      </c>
      <c r="F50" s="59">
        <v>25000</v>
      </c>
      <c r="G50" s="59">
        <v>12783.62</v>
      </c>
      <c r="H50" s="59">
        <f t="shared" si="1"/>
        <v>51.13448</v>
      </c>
    </row>
    <row r="51" spans="1:8" s="64" customFormat="1" ht="21.75" customHeight="1" outlineLevel="2">
      <c r="A51" s="57" t="s">
        <v>31</v>
      </c>
      <c r="B51" s="58" t="s">
        <v>46</v>
      </c>
      <c r="C51" s="58" t="s">
        <v>167</v>
      </c>
      <c r="D51" s="58" t="s">
        <v>35</v>
      </c>
      <c r="E51" s="58" t="s">
        <v>32</v>
      </c>
      <c r="F51" s="59">
        <v>2148930</v>
      </c>
      <c r="G51" s="59">
        <v>1097396.02</v>
      </c>
      <c r="H51" s="59">
        <f t="shared" si="1"/>
        <v>51.0670901332291</v>
      </c>
    </row>
    <row r="52" spans="1:8" s="65" customFormat="1" ht="12.75" outlineLevel="3">
      <c r="A52" s="57" t="s">
        <v>33</v>
      </c>
      <c r="B52" s="58" t="s">
        <v>46</v>
      </c>
      <c r="C52" s="58" t="s">
        <v>167</v>
      </c>
      <c r="D52" s="58" t="s">
        <v>35</v>
      </c>
      <c r="E52" s="58" t="s">
        <v>34</v>
      </c>
      <c r="F52" s="59">
        <v>63570</v>
      </c>
      <c r="G52" s="59">
        <v>63570</v>
      </c>
      <c r="H52" s="59">
        <f t="shared" si="1"/>
        <v>100</v>
      </c>
    </row>
    <row r="53" spans="1:8" s="64" customFormat="1" ht="23.25" customHeight="1" outlineLevel="4">
      <c r="A53" s="57" t="s">
        <v>47</v>
      </c>
      <c r="B53" s="58" t="s">
        <v>46</v>
      </c>
      <c r="C53" s="58" t="s">
        <v>167</v>
      </c>
      <c r="D53" s="58" t="s">
        <v>35</v>
      </c>
      <c r="E53" s="58" t="s">
        <v>48</v>
      </c>
      <c r="F53" s="59">
        <v>53200</v>
      </c>
      <c r="G53" s="59">
        <v>0</v>
      </c>
      <c r="H53" s="59">
        <f t="shared" si="1"/>
        <v>0</v>
      </c>
    </row>
    <row r="54" spans="1:8" s="65" customFormat="1" ht="18.75" customHeight="1" outlineLevel="1">
      <c r="A54" s="57" t="s">
        <v>45</v>
      </c>
      <c r="B54" s="58" t="s">
        <v>46</v>
      </c>
      <c r="C54" s="58"/>
      <c r="D54" s="58"/>
      <c r="E54" s="58"/>
      <c r="F54" s="59">
        <v>2480366.11</v>
      </c>
      <c r="G54" s="59">
        <v>1216510.21</v>
      </c>
      <c r="H54" s="59">
        <f t="shared" si="1"/>
        <v>49.04559069306104</v>
      </c>
    </row>
    <row r="55" spans="1:8" s="65" customFormat="1" ht="19.5" customHeight="1" outlineLevel="2">
      <c r="A55" s="57" t="s">
        <v>33</v>
      </c>
      <c r="B55" s="58" t="s">
        <v>253</v>
      </c>
      <c r="C55" s="58" t="s">
        <v>250</v>
      </c>
      <c r="D55" s="58" t="s">
        <v>35</v>
      </c>
      <c r="E55" s="58" t="s">
        <v>34</v>
      </c>
      <c r="F55" s="59">
        <v>16000</v>
      </c>
      <c r="G55" s="59">
        <v>16000</v>
      </c>
      <c r="H55" s="59">
        <f t="shared" si="1"/>
        <v>100</v>
      </c>
    </row>
    <row r="56" spans="1:8" s="64" customFormat="1" ht="21" customHeight="1" outlineLevel="3">
      <c r="A56" s="57" t="s">
        <v>254</v>
      </c>
      <c r="B56" s="58" t="s">
        <v>253</v>
      </c>
      <c r="C56" s="58"/>
      <c r="D56" s="58"/>
      <c r="E56" s="58"/>
      <c r="F56" s="59">
        <v>16000</v>
      </c>
      <c r="G56" s="59">
        <v>16000</v>
      </c>
      <c r="H56" s="59">
        <f t="shared" si="1"/>
        <v>100</v>
      </c>
    </row>
    <row r="57" spans="1:8" s="65" customFormat="1" ht="24" customHeight="1" outlineLevel="3">
      <c r="A57" s="87" t="s">
        <v>297</v>
      </c>
      <c r="B57" s="88" t="s">
        <v>298</v>
      </c>
      <c r="C57" s="88"/>
      <c r="D57" s="88"/>
      <c r="E57" s="88"/>
      <c r="F57" s="89">
        <v>214216.62</v>
      </c>
      <c r="G57" s="89">
        <v>214216.62</v>
      </c>
      <c r="H57" s="89">
        <f t="shared" si="1"/>
        <v>100</v>
      </c>
    </row>
    <row r="58" spans="1:8" s="65" customFormat="1" ht="21.75" customHeight="1" outlineLevel="4">
      <c r="A58" s="57" t="s">
        <v>33</v>
      </c>
      <c r="B58" s="58" t="s">
        <v>214</v>
      </c>
      <c r="C58" s="58" t="s">
        <v>255</v>
      </c>
      <c r="D58" s="58" t="s">
        <v>35</v>
      </c>
      <c r="E58" s="58" t="s">
        <v>34</v>
      </c>
      <c r="F58" s="59">
        <v>2804.71</v>
      </c>
      <c r="G58" s="59">
        <v>2804.71</v>
      </c>
      <c r="H58" s="59">
        <f t="shared" si="1"/>
        <v>100</v>
      </c>
    </row>
    <row r="59" spans="1:8" s="65" customFormat="1" ht="12.75">
      <c r="A59" s="57" t="s">
        <v>215</v>
      </c>
      <c r="B59" s="58" t="s">
        <v>214</v>
      </c>
      <c r="C59" s="58"/>
      <c r="D59" s="58"/>
      <c r="E59" s="58"/>
      <c r="F59" s="59">
        <v>2804.71</v>
      </c>
      <c r="G59" s="59">
        <v>2804.71</v>
      </c>
      <c r="H59" s="59">
        <f t="shared" si="1"/>
        <v>100</v>
      </c>
    </row>
    <row r="60" spans="1:8" s="64" customFormat="1" ht="24.75" customHeight="1" outlineLevel="1">
      <c r="A60" s="57" t="s">
        <v>31</v>
      </c>
      <c r="B60" s="58" t="s">
        <v>50</v>
      </c>
      <c r="C60" s="58" t="s">
        <v>256</v>
      </c>
      <c r="D60" s="58" t="s">
        <v>35</v>
      </c>
      <c r="E60" s="58" t="s">
        <v>32</v>
      </c>
      <c r="F60" s="59">
        <v>67435</v>
      </c>
      <c r="G60" s="59">
        <v>67435</v>
      </c>
      <c r="H60" s="59">
        <f t="shared" si="1"/>
        <v>100</v>
      </c>
    </row>
    <row r="61" spans="1:8" s="65" customFormat="1" ht="12.75" outlineLevel="2">
      <c r="A61" s="57" t="s">
        <v>47</v>
      </c>
      <c r="B61" s="58" t="s">
        <v>50</v>
      </c>
      <c r="C61" s="58" t="s">
        <v>256</v>
      </c>
      <c r="D61" s="58" t="s">
        <v>35</v>
      </c>
      <c r="E61" s="58" t="s">
        <v>48</v>
      </c>
      <c r="F61" s="59">
        <v>75905</v>
      </c>
      <c r="G61" s="59">
        <v>75905</v>
      </c>
      <c r="H61" s="59">
        <f t="shared" si="1"/>
        <v>100</v>
      </c>
    </row>
    <row r="62" spans="1:8" s="64" customFormat="1" ht="21.75" customHeight="1" outlineLevel="3">
      <c r="A62" s="57" t="s">
        <v>38</v>
      </c>
      <c r="B62" s="58" t="s">
        <v>50</v>
      </c>
      <c r="C62" s="58" t="s">
        <v>256</v>
      </c>
      <c r="D62" s="58" t="s">
        <v>35</v>
      </c>
      <c r="E62" s="58" t="s">
        <v>39</v>
      </c>
      <c r="F62" s="59">
        <v>25650</v>
      </c>
      <c r="G62" s="59">
        <v>25650</v>
      </c>
      <c r="H62" s="59">
        <f t="shared" si="1"/>
        <v>100</v>
      </c>
    </row>
    <row r="63" spans="1:8" s="64" customFormat="1" ht="19.5" customHeight="1" outlineLevel="4">
      <c r="A63" s="57" t="s">
        <v>33</v>
      </c>
      <c r="B63" s="58" t="s">
        <v>50</v>
      </c>
      <c r="C63" s="58" t="s">
        <v>286</v>
      </c>
      <c r="D63" s="58" t="s">
        <v>35</v>
      </c>
      <c r="E63" s="58" t="s">
        <v>34</v>
      </c>
      <c r="F63" s="59">
        <v>20000</v>
      </c>
      <c r="G63" s="59">
        <v>20000</v>
      </c>
      <c r="H63" s="59">
        <f t="shared" si="1"/>
        <v>100</v>
      </c>
    </row>
    <row r="64" spans="1:8" s="64" customFormat="1" ht="18" customHeight="1" outlineLevel="1">
      <c r="A64" s="57" t="s">
        <v>31</v>
      </c>
      <c r="B64" s="58" t="s">
        <v>50</v>
      </c>
      <c r="C64" s="58" t="s">
        <v>257</v>
      </c>
      <c r="D64" s="58" t="s">
        <v>35</v>
      </c>
      <c r="E64" s="58" t="s">
        <v>32</v>
      </c>
      <c r="F64" s="59">
        <v>8512.91</v>
      </c>
      <c r="G64" s="59">
        <v>8512.91</v>
      </c>
      <c r="H64" s="59">
        <f t="shared" si="1"/>
        <v>100</v>
      </c>
    </row>
    <row r="65" spans="1:8" s="64" customFormat="1" ht="23.25" customHeight="1" outlineLevel="2">
      <c r="A65" s="57" t="s">
        <v>47</v>
      </c>
      <c r="B65" s="58" t="s">
        <v>50</v>
      </c>
      <c r="C65" s="58" t="s">
        <v>257</v>
      </c>
      <c r="D65" s="58" t="s">
        <v>35</v>
      </c>
      <c r="E65" s="58" t="s">
        <v>48</v>
      </c>
      <c r="F65" s="59">
        <v>12990</v>
      </c>
      <c r="G65" s="59">
        <v>12990</v>
      </c>
      <c r="H65" s="59">
        <f t="shared" si="1"/>
        <v>100</v>
      </c>
    </row>
    <row r="66" spans="1:8" s="65" customFormat="1" ht="21.75" customHeight="1" outlineLevel="3">
      <c r="A66" s="57" t="s">
        <v>38</v>
      </c>
      <c r="B66" s="58" t="s">
        <v>50</v>
      </c>
      <c r="C66" s="58" t="s">
        <v>257</v>
      </c>
      <c r="D66" s="58" t="s">
        <v>35</v>
      </c>
      <c r="E66" s="58" t="s">
        <v>39</v>
      </c>
      <c r="F66" s="59">
        <v>919</v>
      </c>
      <c r="G66" s="59">
        <v>919</v>
      </c>
      <c r="H66" s="59">
        <f t="shared" si="1"/>
        <v>100</v>
      </c>
    </row>
    <row r="67" spans="1:8" s="64" customFormat="1" ht="17.25" customHeight="1" outlineLevel="4">
      <c r="A67" s="57" t="s">
        <v>49</v>
      </c>
      <c r="B67" s="58" t="s">
        <v>50</v>
      </c>
      <c r="C67" s="58"/>
      <c r="D67" s="58"/>
      <c r="E67" s="58"/>
      <c r="F67" s="59">
        <v>211411.91</v>
      </c>
      <c r="G67" s="59">
        <v>211411.91</v>
      </c>
      <c r="H67" s="59">
        <f t="shared" si="1"/>
        <v>100</v>
      </c>
    </row>
    <row r="68" spans="1:8" s="65" customFormat="1" ht="17.25" customHeight="1" outlineLevel="4">
      <c r="A68" s="87" t="s">
        <v>299</v>
      </c>
      <c r="B68" s="88" t="s">
        <v>300</v>
      </c>
      <c r="C68" s="88"/>
      <c r="D68" s="88"/>
      <c r="E68" s="88"/>
      <c r="F68" s="89">
        <v>2234395.8</v>
      </c>
      <c r="G68" s="89">
        <v>2230625.07</v>
      </c>
      <c r="H68" s="89">
        <f t="shared" si="1"/>
        <v>99.83124162693109</v>
      </c>
    </row>
    <row r="69" spans="1:8" s="64" customFormat="1" ht="18" customHeight="1">
      <c r="A69" s="57" t="s">
        <v>19</v>
      </c>
      <c r="B69" s="58" t="s">
        <v>52</v>
      </c>
      <c r="C69" s="58" t="s">
        <v>258</v>
      </c>
      <c r="D69" s="58" t="s">
        <v>53</v>
      </c>
      <c r="E69" s="58" t="s">
        <v>21</v>
      </c>
      <c r="F69" s="59">
        <v>1223491.42</v>
      </c>
      <c r="G69" s="59">
        <v>1223491.42</v>
      </c>
      <c r="H69" s="59">
        <f t="shared" si="1"/>
        <v>100</v>
      </c>
    </row>
    <row r="70" spans="1:8" s="64" customFormat="1" ht="15" customHeight="1" outlineLevel="1">
      <c r="A70" s="57" t="s">
        <v>22</v>
      </c>
      <c r="B70" s="58" t="s">
        <v>52</v>
      </c>
      <c r="C70" s="58" t="s">
        <v>258</v>
      </c>
      <c r="D70" s="58" t="s">
        <v>168</v>
      </c>
      <c r="E70" s="58" t="s">
        <v>23</v>
      </c>
      <c r="F70" s="59">
        <v>384788.26</v>
      </c>
      <c r="G70" s="59">
        <v>384788.26</v>
      </c>
      <c r="H70" s="59">
        <f t="shared" si="1"/>
        <v>100</v>
      </c>
    </row>
    <row r="71" spans="1:8" s="64" customFormat="1" ht="15" customHeight="1" outlineLevel="2">
      <c r="A71" s="57" t="s">
        <v>36</v>
      </c>
      <c r="B71" s="58" t="s">
        <v>52</v>
      </c>
      <c r="C71" s="58" t="s">
        <v>258</v>
      </c>
      <c r="D71" s="58" t="s">
        <v>35</v>
      </c>
      <c r="E71" s="58" t="s">
        <v>37</v>
      </c>
      <c r="F71" s="59">
        <v>275050.03</v>
      </c>
      <c r="G71" s="59">
        <v>271279.3</v>
      </c>
      <c r="H71" s="59">
        <f t="shared" si="1"/>
        <v>98.62907486321669</v>
      </c>
    </row>
    <row r="72" spans="1:8" s="64" customFormat="1" ht="21" customHeight="1" outlineLevel="3">
      <c r="A72" s="57" t="s">
        <v>33</v>
      </c>
      <c r="B72" s="58" t="s">
        <v>52</v>
      </c>
      <c r="C72" s="58" t="s">
        <v>258</v>
      </c>
      <c r="D72" s="58" t="s">
        <v>35</v>
      </c>
      <c r="E72" s="58" t="s">
        <v>34</v>
      </c>
      <c r="F72" s="59">
        <v>2667</v>
      </c>
      <c r="G72" s="59">
        <v>2667</v>
      </c>
      <c r="H72" s="59">
        <f t="shared" si="1"/>
        <v>100</v>
      </c>
    </row>
    <row r="73" spans="1:8" s="64" customFormat="1" ht="17.25" customHeight="1" outlineLevel="4">
      <c r="A73" s="57" t="s">
        <v>47</v>
      </c>
      <c r="B73" s="58" t="s">
        <v>52</v>
      </c>
      <c r="C73" s="58" t="s">
        <v>258</v>
      </c>
      <c r="D73" s="58" t="s">
        <v>35</v>
      </c>
      <c r="E73" s="58" t="s">
        <v>48</v>
      </c>
      <c r="F73" s="59">
        <v>22935</v>
      </c>
      <c r="G73" s="59">
        <v>22935</v>
      </c>
      <c r="H73" s="59">
        <f t="shared" si="1"/>
        <v>100</v>
      </c>
    </row>
    <row r="74" spans="1:8" s="64" customFormat="1" ht="18.75" customHeight="1">
      <c r="A74" s="57" t="s">
        <v>38</v>
      </c>
      <c r="B74" s="58" t="s">
        <v>52</v>
      </c>
      <c r="C74" s="58" t="s">
        <v>258</v>
      </c>
      <c r="D74" s="58" t="s">
        <v>35</v>
      </c>
      <c r="E74" s="58" t="s">
        <v>39</v>
      </c>
      <c r="F74" s="59">
        <v>53259</v>
      </c>
      <c r="G74" s="59">
        <v>53259</v>
      </c>
      <c r="H74" s="59">
        <f t="shared" si="1"/>
        <v>100</v>
      </c>
    </row>
    <row r="75" spans="1:8" s="64" customFormat="1" ht="21.75" customHeight="1" outlineLevel="1">
      <c r="A75" s="57" t="s">
        <v>19</v>
      </c>
      <c r="B75" s="58" t="s">
        <v>52</v>
      </c>
      <c r="C75" s="58" t="s">
        <v>259</v>
      </c>
      <c r="D75" s="58" t="s">
        <v>53</v>
      </c>
      <c r="E75" s="58" t="s">
        <v>21</v>
      </c>
      <c r="F75" s="59">
        <v>181898.01</v>
      </c>
      <c r="G75" s="59">
        <v>181898.01</v>
      </c>
      <c r="H75" s="59">
        <f t="shared" si="1"/>
        <v>100</v>
      </c>
    </row>
    <row r="76" spans="1:8" s="65" customFormat="1" ht="12.75" outlineLevel="2">
      <c r="A76" s="57" t="s">
        <v>22</v>
      </c>
      <c r="B76" s="58" t="s">
        <v>52</v>
      </c>
      <c r="C76" s="58" t="s">
        <v>259</v>
      </c>
      <c r="D76" s="58" t="s">
        <v>168</v>
      </c>
      <c r="E76" s="58" t="s">
        <v>23</v>
      </c>
      <c r="F76" s="59">
        <v>50086.51</v>
      </c>
      <c r="G76" s="59">
        <v>50086.51</v>
      </c>
      <c r="H76" s="59">
        <f t="shared" si="1"/>
        <v>100</v>
      </c>
    </row>
    <row r="77" spans="1:8" s="64" customFormat="1" ht="12.75" outlineLevel="3">
      <c r="A77" s="57" t="s">
        <v>33</v>
      </c>
      <c r="B77" s="58" t="s">
        <v>52</v>
      </c>
      <c r="C77" s="58" t="s">
        <v>259</v>
      </c>
      <c r="D77" s="58" t="s">
        <v>35</v>
      </c>
      <c r="E77" s="58" t="s">
        <v>34</v>
      </c>
      <c r="F77" s="59">
        <v>20292.57</v>
      </c>
      <c r="G77" s="59">
        <v>20292.57</v>
      </c>
      <c r="H77" s="59">
        <f t="shared" si="1"/>
        <v>100</v>
      </c>
    </row>
    <row r="78" spans="1:8" s="65" customFormat="1" ht="18.75" customHeight="1" outlineLevel="4">
      <c r="A78" s="57" t="s">
        <v>51</v>
      </c>
      <c r="B78" s="58" t="s">
        <v>52</v>
      </c>
      <c r="C78" s="58"/>
      <c r="D78" s="58"/>
      <c r="E78" s="58"/>
      <c r="F78" s="59">
        <v>2214467.8</v>
      </c>
      <c r="G78" s="59">
        <v>2210697.07</v>
      </c>
      <c r="H78" s="59">
        <f t="shared" si="1"/>
        <v>99.8297229700066</v>
      </c>
    </row>
    <row r="79" spans="1:8" s="65" customFormat="1" ht="23.25" customHeight="1" outlineLevel="3">
      <c r="A79" s="57" t="s">
        <v>248</v>
      </c>
      <c r="B79" s="58" t="s">
        <v>95</v>
      </c>
      <c r="C79" s="58" t="s">
        <v>216</v>
      </c>
      <c r="D79" s="58" t="s">
        <v>35</v>
      </c>
      <c r="E79" s="58" t="s">
        <v>249</v>
      </c>
      <c r="F79" s="59">
        <v>19928</v>
      </c>
      <c r="G79" s="59">
        <v>19928</v>
      </c>
      <c r="H79" s="59">
        <f t="shared" si="1"/>
        <v>100</v>
      </c>
    </row>
    <row r="80" spans="1:8" s="64" customFormat="1" ht="24" outlineLevel="4">
      <c r="A80" s="57" t="s">
        <v>86</v>
      </c>
      <c r="B80" s="58" t="s">
        <v>95</v>
      </c>
      <c r="C80" s="58"/>
      <c r="D80" s="58"/>
      <c r="E80" s="58"/>
      <c r="F80" s="59">
        <v>19928</v>
      </c>
      <c r="G80" s="59">
        <v>19928</v>
      </c>
      <c r="H80" s="59">
        <f t="shared" si="1"/>
        <v>100</v>
      </c>
    </row>
    <row r="81" spans="1:8" s="65" customFormat="1" ht="12.75" outlineLevel="4">
      <c r="A81" s="87" t="s">
        <v>301</v>
      </c>
      <c r="B81" s="88" t="s">
        <v>302</v>
      </c>
      <c r="C81" s="88"/>
      <c r="D81" s="88"/>
      <c r="E81" s="88"/>
      <c r="F81" s="89">
        <v>80765</v>
      </c>
      <c r="G81" s="89">
        <v>80765</v>
      </c>
      <c r="H81" s="89">
        <f t="shared" si="1"/>
        <v>100</v>
      </c>
    </row>
    <row r="82" spans="1:8" s="65" customFormat="1" ht="36" outlineLevel="3">
      <c r="A82" s="57" t="s">
        <v>217</v>
      </c>
      <c r="B82" s="58" t="s">
        <v>218</v>
      </c>
      <c r="C82" s="58" t="s">
        <v>260</v>
      </c>
      <c r="D82" s="58" t="s">
        <v>219</v>
      </c>
      <c r="E82" s="58" t="s">
        <v>220</v>
      </c>
      <c r="F82" s="59">
        <v>80765</v>
      </c>
      <c r="G82" s="59">
        <v>80765</v>
      </c>
      <c r="H82" s="59">
        <f t="shared" si="1"/>
        <v>100</v>
      </c>
    </row>
    <row r="83" spans="1:8" s="64" customFormat="1" ht="16.5" customHeight="1" outlineLevel="4">
      <c r="A83" s="57" t="s">
        <v>221</v>
      </c>
      <c r="B83" s="58" t="s">
        <v>218</v>
      </c>
      <c r="C83" s="58"/>
      <c r="D83" s="58"/>
      <c r="E83" s="58"/>
      <c r="F83" s="59">
        <v>80765</v>
      </c>
      <c r="G83" s="59">
        <v>80765</v>
      </c>
      <c r="H83" s="59">
        <f aca="true" t="shared" si="2" ref="H83:H96">G83/F83*100</f>
        <v>100</v>
      </c>
    </row>
    <row r="84" spans="1:8" s="65" customFormat="1" ht="16.5" customHeight="1" outlineLevel="4">
      <c r="A84" s="87" t="s">
        <v>303</v>
      </c>
      <c r="B84" s="88" t="s">
        <v>304</v>
      </c>
      <c r="C84" s="88"/>
      <c r="D84" s="88"/>
      <c r="E84" s="88"/>
      <c r="F84" s="89">
        <v>2820</v>
      </c>
      <c r="G84" s="89">
        <v>2820</v>
      </c>
      <c r="H84" s="89">
        <f t="shared" si="2"/>
        <v>100</v>
      </c>
    </row>
    <row r="85" spans="1:8" s="65" customFormat="1" ht="15" customHeight="1">
      <c r="A85" s="57" t="s">
        <v>47</v>
      </c>
      <c r="B85" s="58" t="s">
        <v>222</v>
      </c>
      <c r="C85" s="58" t="s">
        <v>223</v>
      </c>
      <c r="D85" s="58" t="s">
        <v>35</v>
      </c>
      <c r="E85" s="58" t="s">
        <v>48</v>
      </c>
      <c r="F85" s="59">
        <v>2820</v>
      </c>
      <c r="G85" s="59">
        <v>2820</v>
      </c>
      <c r="H85" s="59">
        <f t="shared" si="2"/>
        <v>100</v>
      </c>
    </row>
    <row r="86" spans="1:8" s="64" customFormat="1" ht="12.75" outlineLevel="1">
      <c r="A86" s="57" t="s">
        <v>224</v>
      </c>
      <c r="B86" s="58" t="s">
        <v>222</v>
      </c>
      <c r="C86" s="58"/>
      <c r="D86" s="58"/>
      <c r="E86" s="58"/>
      <c r="F86" s="59">
        <v>2820</v>
      </c>
      <c r="G86" s="59">
        <v>2820</v>
      </c>
      <c r="H86" s="59">
        <f t="shared" si="2"/>
        <v>100</v>
      </c>
    </row>
    <row r="87" spans="1:8" s="65" customFormat="1" ht="24" outlineLevel="1">
      <c r="A87" s="87" t="s">
        <v>305</v>
      </c>
      <c r="B87" s="88" t="s">
        <v>306</v>
      </c>
      <c r="C87" s="88"/>
      <c r="D87" s="88"/>
      <c r="E87" s="88"/>
      <c r="F87" s="89">
        <v>39710</v>
      </c>
      <c r="G87" s="89">
        <v>39710</v>
      </c>
      <c r="H87" s="89">
        <f t="shared" si="2"/>
        <v>100</v>
      </c>
    </row>
    <row r="88" spans="1:8" s="65" customFormat="1" ht="20.25" customHeight="1" outlineLevel="2">
      <c r="A88" s="57" t="s">
        <v>33</v>
      </c>
      <c r="B88" s="58" t="s">
        <v>96</v>
      </c>
      <c r="C88" s="58" t="s">
        <v>169</v>
      </c>
      <c r="D88" s="58" t="s">
        <v>35</v>
      </c>
      <c r="E88" s="58" t="s">
        <v>34</v>
      </c>
      <c r="F88" s="59">
        <v>39710</v>
      </c>
      <c r="G88" s="59">
        <v>39710</v>
      </c>
      <c r="H88" s="59">
        <f t="shared" si="2"/>
        <v>100</v>
      </c>
    </row>
    <row r="89" spans="1:8" s="64" customFormat="1" ht="18" customHeight="1" outlineLevel="3">
      <c r="A89" s="57" t="s">
        <v>54</v>
      </c>
      <c r="B89" s="58" t="s">
        <v>96</v>
      </c>
      <c r="C89" s="58"/>
      <c r="D89" s="58"/>
      <c r="E89" s="58"/>
      <c r="F89" s="59">
        <v>39710</v>
      </c>
      <c r="G89" s="59">
        <v>39710</v>
      </c>
      <c r="H89" s="59">
        <f t="shared" si="2"/>
        <v>100</v>
      </c>
    </row>
    <row r="90" spans="1:8" s="65" customFormat="1" ht="66.75" customHeight="1" outlineLevel="3">
      <c r="A90" s="87" t="s">
        <v>307</v>
      </c>
      <c r="B90" s="88" t="s">
        <v>308</v>
      </c>
      <c r="C90" s="88"/>
      <c r="D90" s="88"/>
      <c r="E90" s="88"/>
      <c r="F90" s="89">
        <v>154867</v>
      </c>
      <c r="G90" s="89">
        <v>77433.5</v>
      </c>
      <c r="H90" s="89">
        <f t="shared" si="2"/>
        <v>50</v>
      </c>
    </row>
    <row r="91" spans="1:8" s="65" customFormat="1" ht="17.25" customHeight="1" outlineLevel="4">
      <c r="A91" s="57" t="s">
        <v>56</v>
      </c>
      <c r="B91" s="58" t="s">
        <v>199</v>
      </c>
      <c r="C91" s="58" t="s">
        <v>261</v>
      </c>
      <c r="D91" s="58" t="s">
        <v>200</v>
      </c>
      <c r="E91" s="58" t="s">
        <v>201</v>
      </c>
      <c r="F91" s="59">
        <v>88249</v>
      </c>
      <c r="G91" s="59">
        <v>44124.5</v>
      </c>
      <c r="H91" s="59">
        <f t="shared" si="2"/>
        <v>50</v>
      </c>
    </row>
    <row r="92" spans="1:8" s="64" customFormat="1" ht="24" outlineLevel="3">
      <c r="A92" s="57" t="s">
        <v>56</v>
      </c>
      <c r="B92" s="58" t="s">
        <v>199</v>
      </c>
      <c r="C92" s="58" t="s">
        <v>262</v>
      </c>
      <c r="D92" s="58" t="s">
        <v>200</v>
      </c>
      <c r="E92" s="58" t="s">
        <v>201</v>
      </c>
      <c r="F92" s="59">
        <v>24288</v>
      </c>
      <c r="G92" s="59">
        <v>12144</v>
      </c>
      <c r="H92" s="59">
        <f t="shared" si="2"/>
        <v>50</v>
      </c>
    </row>
    <row r="93" spans="1:8" s="65" customFormat="1" ht="31.5" customHeight="1" outlineLevel="4">
      <c r="A93" s="57" t="s">
        <v>56</v>
      </c>
      <c r="B93" s="58" t="s">
        <v>199</v>
      </c>
      <c r="C93" s="58" t="s">
        <v>263</v>
      </c>
      <c r="D93" s="58" t="s">
        <v>200</v>
      </c>
      <c r="E93" s="58" t="s">
        <v>201</v>
      </c>
      <c r="F93" s="59">
        <v>12884</v>
      </c>
      <c r="G93" s="59">
        <v>6442</v>
      </c>
      <c r="H93" s="59">
        <f t="shared" si="2"/>
        <v>50</v>
      </c>
    </row>
    <row r="94" spans="1:8" s="64" customFormat="1" ht="25.5" customHeight="1">
      <c r="A94" s="57" t="s">
        <v>56</v>
      </c>
      <c r="B94" s="58" t="s">
        <v>199</v>
      </c>
      <c r="C94" s="58" t="s">
        <v>264</v>
      </c>
      <c r="D94" s="58" t="s">
        <v>200</v>
      </c>
      <c r="E94" s="58" t="s">
        <v>201</v>
      </c>
      <c r="F94" s="59">
        <v>29446</v>
      </c>
      <c r="G94" s="59">
        <v>14723</v>
      </c>
      <c r="H94" s="59">
        <f t="shared" si="2"/>
        <v>50</v>
      </c>
    </row>
    <row r="95" spans="1:8" s="64" customFormat="1" ht="25.5" customHeight="1" outlineLevel="1">
      <c r="A95" s="57" t="s">
        <v>55</v>
      </c>
      <c r="B95" s="58" t="s">
        <v>199</v>
      </c>
      <c r="C95" s="58"/>
      <c r="D95" s="58"/>
      <c r="E95" s="58"/>
      <c r="F95" s="59">
        <v>154867</v>
      </c>
      <c r="G95" s="59">
        <v>77433.5</v>
      </c>
      <c r="H95" s="59">
        <f t="shared" si="2"/>
        <v>50</v>
      </c>
    </row>
    <row r="96" spans="1:8" s="65" customFormat="1" ht="30.75" customHeight="1" outlineLevel="2">
      <c r="A96" s="57" t="s">
        <v>124</v>
      </c>
      <c r="B96" s="58"/>
      <c r="C96" s="58"/>
      <c r="D96" s="58"/>
      <c r="E96" s="58"/>
      <c r="F96" s="59">
        <v>8919326.75</v>
      </c>
      <c r="G96" s="59">
        <v>7555921</v>
      </c>
      <c r="H96" s="59">
        <f t="shared" si="2"/>
        <v>84.71402844390693</v>
      </c>
    </row>
    <row r="97" s="64" customFormat="1" ht="12.75" customHeight="1"/>
    <row r="98" s="64" customFormat="1" ht="12.75" customHeight="1"/>
    <row r="99" s="64" customFormat="1" ht="12.75" customHeight="1"/>
    <row r="100" s="64" customFormat="1" ht="12.75" customHeight="1"/>
    <row r="101" s="64" customFormat="1" ht="12.75" customHeight="1"/>
    <row r="102" s="64" customFormat="1" ht="12.75" customHeight="1"/>
  </sheetData>
  <sheetProtection/>
  <mergeCells count="3">
    <mergeCell ref="D6:G6"/>
    <mergeCell ref="A9:F9"/>
    <mergeCell ref="A10:H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52.75390625" style="1" customWidth="1"/>
    <col min="2" max="2" width="25.375" style="1" customWidth="1"/>
    <col min="3" max="3" width="17.875" style="2" customWidth="1"/>
    <col min="4" max="4" width="15.25390625" style="2" customWidth="1"/>
    <col min="5" max="5" width="13.625" style="2" customWidth="1"/>
  </cols>
  <sheetData>
    <row r="1" spans="3:5" ht="15">
      <c r="C1" s="135" t="s">
        <v>59</v>
      </c>
      <c r="D1" s="135"/>
      <c r="E1" s="135"/>
    </row>
    <row r="2" spans="3:5" ht="15">
      <c r="C2" s="134" t="s">
        <v>1</v>
      </c>
      <c r="D2" s="134"/>
      <c r="E2" s="134"/>
    </row>
    <row r="3" spans="3:5" ht="15">
      <c r="C3" s="134" t="s">
        <v>88</v>
      </c>
      <c r="D3" s="134"/>
      <c r="E3" s="134"/>
    </row>
    <row r="4" spans="3:5" ht="15">
      <c r="C4" s="134" t="s">
        <v>2</v>
      </c>
      <c r="D4" s="134"/>
      <c r="E4" s="134"/>
    </row>
    <row r="5" spans="1:5" ht="15.75">
      <c r="A5" s="3"/>
      <c r="C5" s="134" t="s">
        <v>309</v>
      </c>
      <c r="D5" s="134"/>
      <c r="E5" s="134"/>
    </row>
    <row r="6" ht="15">
      <c r="A6" s="4"/>
    </row>
    <row r="7" spans="1:5" ht="15">
      <c r="A7" s="74" t="s">
        <v>267</v>
      </c>
      <c r="B7" s="74"/>
      <c r="C7" s="74"/>
      <c r="D7" s="75"/>
      <c r="E7" s="75"/>
    </row>
    <row r="9" spans="1:5" ht="25.5">
      <c r="A9" s="90" t="s">
        <v>60</v>
      </c>
      <c r="B9" s="90" t="s">
        <v>61</v>
      </c>
      <c r="C9" s="91" t="s">
        <v>5</v>
      </c>
      <c r="D9" s="91" t="s">
        <v>6</v>
      </c>
      <c r="E9" s="91" t="s">
        <v>7</v>
      </c>
    </row>
    <row r="10" spans="1:5" ht="12.75">
      <c r="A10" s="95" t="s">
        <v>171</v>
      </c>
      <c r="B10" s="96" t="s">
        <v>98</v>
      </c>
      <c r="C10" s="97">
        <v>1610125.75</v>
      </c>
      <c r="D10" s="97">
        <v>1393038.61</v>
      </c>
      <c r="E10" s="92">
        <f>D10*100/C10</f>
        <v>86.5173797760827</v>
      </c>
    </row>
    <row r="11" spans="1:5" ht="12.75">
      <c r="A11" s="95" t="s">
        <v>172</v>
      </c>
      <c r="B11" s="96"/>
      <c r="C11" s="98"/>
      <c r="D11" s="93"/>
      <c r="E11" s="92" t="s">
        <v>160</v>
      </c>
    </row>
    <row r="12" spans="1:5" ht="12.75">
      <c r="A12" s="99" t="s">
        <v>173</v>
      </c>
      <c r="B12" s="96" t="s">
        <v>98</v>
      </c>
      <c r="C12" s="97">
        <v>64230</v>
      </c>
      <c r="D12" s="97" t="s">
        <v>160</v>
      </c>
      <c r="E12" s="92" t="s">
        <v>160</v>
      </c>
    </row>
    <row r="13" spans="1:5" ht="12.75">
      <c r="A13" s="100" t="s">
        <v>174</v>
      </c>
      <c r="B13" s="96"/>
      <c r="C13" s="98"/>
      <c r="D13" s="98"/>
      <c r="E13" s="92" t="s">
        <v>160</v>
      </c>
    </row>
    <row r="14" spans="1:5" ht="25.5">
      <c r="A14" s="95" t="s">
        <v>175</v>
      </c>
      <c r="B14" s="96" t="s">
        <v>176</v>
      </c>
      <c r="C14" s="98" t="s">
        <v>242</v>
      </c>
      <c r="D14" s="98" t="s">
        <v>160</v>
      </c>
      <c r="E14" s="92" t="s">
        <v>160</v>
      </c>
    </row>
    <row r="15" spans="1:5" ht="25.5">
      <c r="A15" s="100" t="s">
        <v>177</v>
      </c>
      <c r="B15" s="101" t="s">
        <v>178</v>
      </c>
      <c r="C15" s="97">
        <v>64230</v>
      </c>
      <c r="D15" s="97" t="s">
        <v>160</v>
      </c>
      <c r="E15" s="92" t="s">
        <v>160</v>
      </c>
    </row>
    <row r="16" spans="1:5" ht="38.25">
      <c r="A16" s="100" t="s">
        <v>179</v>
      </c>
      <c r="B16" s="101" t="s">
        <v>180</v>
      </c>
      <c r="C16" s="97">
        <v>64230</v>
      </c>
      <c r="D16" s="97" t="s">
        <v>160</v>
      </c>
      <c r="E16" s="92" t="s">
        <v>160</v>
      </c>
    </row>
    <row r="17" spans="1:5" ht="12.75">
      <c r="A17" s="100" t="s">
        <v>181</v>
      </c>
      <c r="B17" s="101" t="s">
        <v>98</v>
      </c>
      <c r="C17" s="97" t="s">
        <v>160</v>
      </c>
      <c r="D17" s="97" t="s">
        <v>160</v>
      </c>
      <c r="E17" s="92" t="s">
        <v>160</v>
      </c>
    </row>
    <row r="18" spans="1:5" ht="12.75">
      <c r="A18" s="99" t="s">
        <v>174</v>
      </c>
      <c r="B18" s="96"/>
      <c r="C18" s="97"/>
      <c r="D18" s="97"/>
      <c r="E18" s="92" t="s">
        <v>160</v>
      </c>
    </row>
    <row r="19" spans="1:5" ht="12.75">
      <c r="A19" s="100" t="s">
        <v>182</v>
      </c>
      <c r="B19" s="96" t="s">
        <v>98</v>
      </c>
      <c r="C19" s="98" t="s">
        <v>243</v>
      </c>
      <c r="D19" s="98" t="s">
        <v>269</v>
      </c>
      <c r="E19" s="92">
        <f aca="true" t="shared" si="0" ref="E19:E28">D19*100/C19</f>
        <v>90.11206674188735</v>
      </c>
    </row>
    <row r="20" spans="1:5" ht="25.5">
      <c r="A20" s="99" t="s">
        <v>183</v>
      </c>
      <c r="B20" s="96" t="s">
        <v>184</v>
      </c>
      <c r="C20" s="97">
        <v>1545895.75</v>
      </c>
      <c r="D20" s="97">
        <v>1393038.61</v>
      </c>
      <c r="E20" s="92">
        <f t="shared" si="0"/>
        <v>90.11206674188735</v>
      </c>
    </row>
    <row r="21" spans="1:5" ht="12.75">
      <c r="A21" s="100" t="s">
        <v>185</v>
      </c>
      <c r="B21" s="101" t="s">
        <v>98</v>
      </c>
      <c r="C21" s="97">
        <v>-7373431</v>
      </c>
      <c r="D21" s="97">
        <v>-6213720.38</v>
      </c>
      <c r="E21" s="92">
        <f t="shared" si="0"/>
        <v>84.27176412175011</v>
      </c>
    </row>
    <row r="22" spans="1:5" ht="12.75">
      <c r="A22" s="99" t="s">
        <v>186</v>
      </c>
      <c r="B22" s="96" t="s">
        <v>187</v>
      </c>
      <c r="C22" s="97">
        <v>-7373431</v>
      </c>
      <c r="D22" s="97">
        <v>-6213720.38</v>
      </c>
      <c r="E22" s="92">
        <f t="shared" si="0"/>
        <v>84.27176412175011</v>
      </c>
    </row>
    <row r="23" spans="1:5" ht="12.75">
      <c r="A23" s="100" t="s">
        <v>188</v>
      </c>
      <c r="B23" s="101" t="s">
        <v>189</v>
      </c>
      <c r="C23" s="97">
        <v>-7373431</v>
      </c>
      <c r="D23" s="97">
        <v>-6213720.38</v>
      </c>
      <c r="E23" s="92">
        <f t="shared" si="0"/>
        <v>84.27176412175011</v>
      </c>
    </row>
    <row r="24" spans="1:5" ht="25.5">
      <c r="A24" s="100" t="s">
        <v>190</v>
      </c>
      <c r="B24" s="101" t="s">
        <v>191</v>
      </c>
      <c r="C24" s="97">
        <v>-7373431</v>
      </c>
      <c r="D24" s="97">
        <v>-6213720.38</v>
      </c>
      <c r="E24" s="92">
        <f t="shared" si="0"/>
        <v>84.27176412175011</v>
      </c>
    </row>
    <row r="25" spans="1:5" ht="12.75">
      <c r="A25" s="94" t="s">
        <v>192</v>
      </c>
      <c r="B25" s="94" t="s">
        <v>98</v>
      </c>
      <c r="C25" s="92">
        <v>8919326.75</v>
      </c>
      <c r="D25" s="92">
        <v>7606758.99</v>
      </c>
      <c r="E25" s="92">
        <f t="shared" si="0"/>
        <v>85.28400408696766</v>
      </c>
    </row>
    <row r="26" spans="1:5" ht="12.75">
      <c r="A26" s="94" t="s">
        <v>193</v>
      </c>
      <c r="B26" s="115" t="s">
        <v>194</v>
      </c>
      <c r="C26" s="92">
        <v>8919326.75</v>
      </c>
      <c r="D26" s="92">
        <v>7606758.99</v>
      </c>
      <c r="E26" s="92">
        <f t="shared" si="0"/>
        <v>85.28400408696766</v>
      </c>
    </row>
    <row r="27" spans="1:5" ht="12.75">
      <c r="A27" s="94" t="s">
        <v>195</v>
      </c>
      <c r="B27" s="115" t="s">
        <v>196</v>
      </c>
      <c r="C27" s="92">
        <v>8919326.75</v>
      </c>
      <c r="D27" s="92">
        <v>7606758.99</v>
      </c>
      <c r="E27" s="92">
        <f t="shared" si="0"/>
        <v>85.28400408696766</v>
      </c>
    </row>
    <row r="28" spans="1:5" ht="12.75">
      <c r="A28" s="94" t="s">
        <v>197</v>
      </c>
      <c r="B28" s="115" t="s">
        <v>198</v>
      </c>
      <c r="C28" s="92">
        <v>8919326.75</v>
      </c>
      <c r="D28" s="92">
        <v>7606758.99</v>
      </c>
      <c r="E28" s="92">
        <f t="shared" si="0"/>
        <v>85.28400408696766</v>
      </c>
    </row>
  </sheetData>
  <sheetProtection/>
  <mergeCells count="5"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2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SheetLayoutView="100" zoomScalePageLayoutView="0" workbookViewId="0" topLeftCell="G1">
      <selection activeCell="F8" sqref="F8:H8"/>
    </sheetView>
  </sheetViews>
  <sheetFormatPr defaultColWidth="9.00390625" defaultRowHeight="12.75"/>
  <cols>
    <col min="1" max="1" width="1.625" style="25" hidden="1" customWidth="1"/>
    <col min="2" max="2" width="4.25390625" style="25" hidden="1" customWidth="1"/>
    <col min="3" max="4" width="8.875" style="25" hidden="1" customWidth="1"/>
    <col min="5" max="5" width="8.625" style="25" hidden="1" customWidth="1"/>
    <col min="6" max="6" width="87.375" style="25" hidden="1" customWidth="1"/>
    <col min="7" max="7" width="77.25390625" style="25" customWidth="1"/>
    <col min="8" max="8" width="23.75390625" style="25" customWidth="1"/>
    <col min="9" max="16384" width="9.125" style="25" customWidth="1"/>
  </cols>
  <sheetData>
    <row r="2" spans="6:8" ht="20.25" customHeight="1">
      <c r="F2" s="142"/>
      <c r="G2" s="143"/>
      <c r="H2" s="143"/>
    </row>
    <row r="4" spans="6:8" ht="12.75">
      <c r="F4" s="26"/>
      <c r="G4" s="151" t="s">
        <v>62</v>
      </c>
      <c r="H4" s="151"/>
    </row>
    <row r="5" spans="6:8" ht="12.75">
      <c r="F5" s="26"/>
      <c r="G5" s="151" t="s">
        <v>92</v>
      </c>
      <c r="H5" s="151"/>
    </row>
    <row r="6" spans="6:8" ht="12.75">
      <c r="F6" s="151" t="s">
        <v>63</v>
      </c>
      <c r="G6" s="151"/>
      <c r="H6" s="151"/>
    </row>
    <row r="7" spans="6:8" ht="12.75">
      <c r="F7" s="26"/>
      <c r="G7" s="151" t="s">
        <v>64</v>
      </c>
      <c r="H7" s="151"/>
    </row>
    <row r="8" spans="6:8" ht="12.75">
      <c r="F8" s="151" t="s">
        <v>309</v>
      </c>
      <c r="G8" s="151"/>
      <c r="H8" s="151"/>
    </row>
    <row r="9" spans="6:8" ht="12.75">
      <c r="F9" s="26"/>
      <c r="G9" s="26"/>
      <c r="H9" s="26"/>
    </row>
    <row r="10" spans="6:8" ht="12.75">
      <c r="F10" s="26"/>
      <c r="G10" s="26"/>
      <c r="H10" s="26"/>
    </row>
    <row r="11" spans="6:8" ht="12.75">
      <c r="F11" s="26"/>
      <c r="G11" s="26"/>
      <c r="H11" s="26"/>
    </row>
    <row r="12" spans="2:8" ht="66" customHeight="1">
      <c r="B12" s="144" t="s">
        <v>268</v>
      </c>
      <c r="C12" s="145"/>
      <c r="D12" s="145"/>
      <c r="E12" s="145"/>
      <c r="F12" s="145"/>
      <c r="G12" s="145"/>
      <c r="H12" s="145"/>
    </row>
    <row r="13" ht="13.5" thickBot="1"/>
    <row r="14" spans="2:8" ht="12.75">
      <c r="B14" s="146" t="s">
        <v>65</v>
      </c>
      <c r="C14" s="147"/>
      <c r="D14" s="147"/>
      <c r="E14" s="147"/>
      <c r="F14" s="147"/>
      <c r="G14" s="147"/>
      <c r="H14" s="27"/>
    </row>
    <row r="15" spans="2:8" ht="31.5" customHeight="1">
      <c r="B15" s="148" t="s">
        <v>66</v>
      </c>
      <c r="C15" s="149"/>
      <c r="D15" s="149"/>
      <c r="E15" s="149"/>
      <c r="F15" s="149"/>
      <c r="G15" s="150"/>
      <c r="H15" s="28">
        <f>H17+H18+H19+H20</f>
        <v>14</v>
      </c>
    </row>
    <row r="16" spans="2:8" ht="12.75">
      <c r="B16" s="139" t="s">
        <v>67</v>
      </c>
      <c r="C16" s="140"/>
      <c r="D16" s="140"/>
      <c r="E16" s="140"/>
      <c r="F16" s="140"/>
      <c r="G16" s="141"/>
      <c r="H16" s="29"/>
    </row>
    <row r="17" spans="2:8" ht="12.75">
      <c r="B17" s="139" t="s">
        <v>68</v>
      </c>
      <c r="C17" s="140"/>
      <c r="D17" s="140"/>
      <c r="E17" s="140"/>
      <c r="F17" s="140"/>
      <c r="G17" s="141"/>
      <c r="H17" s="29">
        <v>1</v>
      </c>
    </row>
    <row r="18" spans="2:8" ht="12.75">
      <c r="B18" s="139" t="s">
        <v>69</v>
      </c>
      <c r="C18" s="140"/>
      <c r="D18" s="140"/>
      <c r="E18" s="140"/>
      <c r="F18" s="140"/>
      <c r="G18" s="141"/>
      <c r="H18" s="29">
        <v>2</v>
      </c>
    </row>
    <row r="19" spans="2:8" ht="12.75">
      <c r="B19" s="139" t="s">
        <v>70</v>
      </c>
      <c r="C19" s="140"/>
      <c r="D19" s="140"/>
      <c r="E19" s="140"/>
      <c r="F19" s="140"/>
      <c r="G19" s="141"/>
      <c r="H19" s="29">
        <v>2</v>
      </c>
    </row>
    <row r="20" spans="2:8" ht="12.75">
      <c r="B20" s="139" t="s">
        <v>71</v>
      </c>
      <c r="C20" s="140"/>
      <c r="D20" s="140"/>
      <c r="E20" s="140"/>
      <c r="F20" s="140"/>
      <c r="G20" s="141"/>
      <c r="H20" s="29">
        <v>9</v>
      </c>
    </row>
    <row r="21" spans="2:8" ht="12.75">
      <c r="B21" s="152"/>
      <c r="C21" s="153"/>
      <c r="D21" s="153"/>
      <c r="E21" s="153"/>
      <c r="F21" s="153"/>
      <c r="G21" s="154"/>
      <c r="H21" s="29"/>
    </row>
    <row r="22" spans="2:8" ht="29.25" customHeight="1">
      <c r="B22" s="148" t="s">
        <v>72</v>
      </c>
      <c r="C22" s="149"/>
      <c r="D22" s="149"/>
      <c r="E22" s="149"/>
      <c r="F22" s="149"/>
      <c r="G22" s="150"/>
      <c r="H22" s="30">
        <v>3631730.06</v>
      </c>
    </row>
    <row r="23" spans="2:8" ht="12.75">
      <c r="B23" s="139" t="s">
        <v>73</v>
      </c>
      <c r="C23" s="140"/>
      <c r="D23" s="140"/>
      <c r="E23" s="140"/>
      <c r="F23" s="140"/>
      <c r="G23" s="141"/>
      <c r="H23" s="31">
        <v>3027542.15</v>
      </c>
    </row>
    <row r="24" spans="2:8" ht="12.75">
      <c r="B24" s="152"/>
      <c r="C24" s="153"/>
      <c r="D24" s="153"/>
      <c r="E24" s="153"/>
      <c r="F24" s="153"/>
      <c r="G24" s="154"/>
      <c r="H24" s="31"/>
    </row>
    <row r="25" spans="2:8" ht="28.5" customHeight="1">
      <c r="B25" s="148" t="s">
        <v>74</v>
      </c>
      <c r="C25" s="149"/>
      <c r="D25" s="149"/>
      <c r="E25" s="149"/>
      <c r="F25" s="149"/>
      <c r="G25" s="150"/>
      <c r="H25" s="32">
        <v>6</v>
      </c>
    </row>
    <row r="26" spans="2:8" ht="12.75">
      <c r="B26" s="152"/>
      <c r="C26" s="153"/>
      <c r="D26" s="153"/>
      <c r="E26" s="153"/>
      <c r="F26" s="153"/>
      <c r="G26" s="154"/>
      <c r="H26" s="31"/>
    </row>
    <row r="27" spans="2:8" ht="31.5" customHeight="1">
      <c r="B27" s="148" t="s">
        <v>75</v>
      </c>
      <c r="C27" s="149"/>
      <c r="D27" s="149"/>
      <c r="E27" s="149"/>
      <c r="F27" s="149"/>
      <c r="G27" s="150"/>
      <c r="H27" s="33">
        <v>2230625.07</v>
      </c>
    </row>
    <row r="28" spans="2:8" ht="12.75">
      <c r="B28" s="139" t="s">
        <v>73</v>
      </c>
      <c r="C28" s="140"/>
      <c r="D28" s="140"/>
      <c r="E28" s="140"/>
      <c r="F28" s="140"/>
      <c r="G28" s="141"/>
      <c r="H28" s="31">
        <v>1840264.2</v>
      </c>
    </row>
    <row r="29" spans="2:8" ht="13.5" thickBot="1">
      <c r="B29" s="136"/>
      <c r="C29" s="137"/>
      <c r="D29" s="137"/>
      <c r="E29" s="137"/>
      <c r="F29" s="137"/>
      <c r="G29" s="138"/>
      <c r="H29" s="34"/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A5" sqref="A5:M5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60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2.75">
      <c r="A2" s="160" t="s">
        <v>77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2.75">
      <c r="A3" s="160" t="s">
        <v>90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2.75">
      <c r="A4" s="160" t="s">
        <v>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2.75">
      <c r="A5" s="160" t="s">
        <v>309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9" ht="12.75">
      <c r="C9" t="s">
        <v>78</v>
      </c>
    </row>
    <row r="10" spans="1:13" ht="12.75">
      <c r="A10" s="35" t="s">
        <v>93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5"/>
      <c r="B11" s="35"/>
      <c r="C11" s="35"/>
      <c r="D11" s="35"/>
      <c r="E11" s="35" t="s">
        <v>79</v>
      </c>
      <c r="F11" s="159" t="s">
        <v>265</v>
      </c>
      <c r="G11" s="159"/>
      <c r="H11" s="35" t="s">
        <v>241</v>
      </c>
      <c r="I11" s="35"/>
      <c r="J11" s="35"/>
      <c r="K11" s="35"/>
      <c r="L11" s="35"/>
      <c r="M11" s="35"/>
    </row>
    <row r="14" spans="1:13" s="37" customFormat="1" ht="105.75" customHeight="1">
      <c r="A14" s="36" t="s">
        <v>80</v>
      </c>
      <c r="B14" s="155" t="s">
        <v>122</v>
      </c>
      <c r="C14" s="156"/>
      <c r="D14" s="155" t="s">
        <v>123</v>
      </c>
      <c r="E14" s="156"/>
      <c r="F14" s="155" t="s">
        <v>81</v>
      </c>
      <c r="G14" s="156"/>
      <c r="H14" s="157" t="s">
        <v>82</v>
      </c>
      <c r="I14" s="158"/>
      <c r="J14" s="155" t="s">
        <v>83</v>
      </c>
      <c r="K14" s="156"/>
      <c r="L14" s="155" t="s">
        <v>6</v>
      </c>
      <c r="M14" s="156"/>
    </row>
    <row r="15" spans="1:13" ht="12.75">
      <c r="A15" s="38"/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</row>
    <row r="16" spans="1:13" ht="12.75">
      <c r="A16" s="41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</row>
    <row r="17" spans="1:13" ht="12.75">
      <c r="A17" s="41"/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</row>
    <row r="18" spans="1:13" ht="12.75">
      <c r="A18" s="41">
        <v>1</v>
      </c>
      <c r="B18" s="44">
        <v>1000</v>
      </c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</row>
    <row r="19" spans="1:13" ht="12.75">
      <c r="A19" s="41"/>
      <c r="B19" s="42"/>
      <c r="C19" s="43"/>
      <c r="D19" s="42"/>
      <c r="E19" s="43"/>
      <c r="F19" s="42"/>
      <c r="G19" s="43"/>
      <c r="H19" s="42"/>
      <c r="I19" s="43"/>
      <c r="J19" s="42"/>
      <c r="K19" s="43"/>
      <c r="L19" s="42"/>
      <c r="M19" s="43"/>
    </row>
    <row r="20" spans="1:13" ht="12.75">
      <c r="A20" s="45"/>
      <c r="B20" s="46"/>
      <c r="C20" s="47"/>
      <c r="D20" s="46"/>
      <c r="E20" s="47"/>
      <c r="F20" s="46"/>
      <c r="G20" s="47"/>
      <c r="H20" s="46"/>
      <c r="I20" s="47"/>
      <c r="J20" s="46"/>
      <c r="K20" s="47"/>
      <c r="L20" s="46"/>
      <c r="M20" s="47"/>
    </row>
    <row r="21" spans="1:13" ht="12.75">
      <c r="A21" s="48"/>
      <c r="B21" s="49">
        <f>B18</f>
        <v>1000</v>
      </c>
      <c r="C21" s="50"/>
      <c r="D21" s="51"/>
      <c r="E21" s="50"/>
      <c r="F21" s="51"/>
      <c r="G21" s="50"/>
      <c r="H21" s="161" t="s">
        <v>84</v>
      </c>
      <c r="I21" s="162"/>
      <c r="J21" s="52">
        <v>0</v>
      </c>
      <c r="K21" s="50"/>
      <c r="L21" s="163">
        <v>0</v>
      </c>
      <c r="M21" s="164"/>
    </row>
  </sheetData>
  <sheetProtection/>
  <mergeCells count="14">
    <mergeCell ref="H21:I21"/>
    <mergeCell ref="J14:K14"/>
    <mergeCell ref="L14:M14"/>
    <mergeCell ref="A5:M5"/>
    <mergeCell ref="L21:M21"/>
    <mergeCell ref="B14:C14"/>
    <mergeCell ref="D14:E14"/>
    <mergeCell ref="F14:G14"/>
    <mergeCell ref="H14:I14"/>
    <mergeCell ref="F11:G11"/>
    <mergeCell ref="A1:M1"/>
    <mergeCell ref="A2:M2"/>
    <mergeCell ref="A3:M3"/>
    <mergeCell ref="A4:M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Юзер</cp:lastModifiedBy>
  <cp:lastPrinted>2016-04-19T02:39:11Z</cp:lastPrinted>
  <dcterms:created xsi:type="dcterms:W3CDTF">2012-07-24T01:14:55Z</dcterms:created>
  <dcterms:modified xsi:type="dcterms:W3CDTF">2018-10-25T01:57:09Z</dcterms:modified>
  <cp:category/>
  <cp:version/>
  <cp:contentType/>
  <cp:contentStatus/>
</cp:coreProperties>
</file>