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355" windowHeight="9780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Лист1" sheetId="6" r:id="rId6"/>
  </sheets>
  <definedNames>
    <definedName name="APPT" localSheetId="1">'приложение 2'!$A$20</definedName>
    <definedName name="APPT" localSheetId="2">'приложение 3'!#REF!</definedName>
    <definedName name="FIO" localSheetId="1">'приложение 2'!$F$20</definedName>
    <definedName name="FIO" localSheetId="2">'приложение 3'!#REF!</definedName>
    <definedName name="SIGN" localSheetId="1">'приложение 2'!$A$20:$H$21</definedName>
    <definedName name="SIGN" localSheetId="2">'приложение 3'!$A$22:$E$23</definedName>
    <definedName name="_xlnm.Print_Titles" localSheetId="0">'приложение 1'!$9:$9</definedName>
    <definedName name="_xlnm.Print_Titles" localSheetId="3">'приложение 4'!$10:$10</definedName>
  </definedNames>
  <calcPr fullCalcOnLoad="1"/>
</workbook>
</file>

<file path=xl/sharedStrings.xml><?xml version="1.0" encoding="utf-8"?>
<sst xmlns="http://schemas.openxmlformats.org/spreadsheetml/2006/main" count="655" uniqueCount="309">
  <si>
    <t>Наименование кода</t>
  </si>
  <si>
    <t>Утверждено</t>
  </si>
  <si>
    <t>Исполнено</t>
  </si>
  <si>
    <t>% исполнения</t>
  </si>
  <si>
    <t>Приложение № 2</t>
  </si>
  <si>
    <t>КВСР</t>
  </si>
  <si>
    <t>КФСР</t>
  </si>
  <si>
    <t>КЦСР</t>
  </si>
  <si>
    <t>КВР</t>
  </si>
  <si>
    <t>КОСГУ</t>
  </si>
  <si>
    <t>985</t>
  </si>
  <si>
    <t>Функционирование высшего должностного лица субъекта Российской Федерации и муниципального образования</t>
  </si>
  <si>
    <t>0102</t>
  </si>
  <si>
    <t>Заработная плата</t>
  </si>
  <si>
    <t>121</t>
  </si>
  <si>
    <t>211</t>
  </si>
  <si>
    <t>Начисления на выплаты по оплате труда</t>
  </si>
  <si>
    <t>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</si>
  <si>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</si>
  <si>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</si>
  <si>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Услуги связи</t>
  </si>
  <si>
    <t>242</t>
  </si>
  <si>
    <t>221</t>
  </si>
  <si>
    <t>Работы, услуги по содержанию имущества</t>
  </si>
  <si>
    <t>225</t>
  </si>
  <si>
    <t>Прочие работы, услуги</t>
  </si>
  <si>
    <t>226</t>
  </si>
  <si>
    <t>244</t>
  </si>
  <si>
    <t>Коммунальные услуги</t>
  </si>
  <si>
    <t>223</t>
  </si>
  <si>
    <t>Мобилизационная и вневойсковая подготовка</t>
  </si>
  <si>
    <t>0203</t>
  </si>
  <si>
    <t>Дорожное хозяйство (дорожные фонды)</t>
  </si>
  <si>
    <t>0409</t>
  </si>
  <si>
    <t>Увеличение стоимости основных средств</t>
  </si>
  <si>
    <t>310</t>
  </si>
  <si>
    <t>Благоустройство</t>
  </si>
  <si>
    <t>0503</t>
  </si>
  <si>
    <t>Культура</t>
  </si>
  <si>
    <t>0801</t>
  </si>
  <si>
    <t>Периодическая печать и издательства</t>
  </si>
  <si>
    <t>Прочие межбюджетные трансферты общего характера</t>
  </si>
  <si>
    <t>Перечисления другим бюджетам бюджетной системы Российской Федерации</t>
  </si>
  <si>
    <t>Итого</t>
  </si>
  <si>
    <t>Приложение № 3</t>
  </si>
  <si>
    <t>Приложение № 4</t>
  </si>
  <si>
    <t>Наименование показвтеля</t>
  </si>
  <si>
    <t>Код источника финансирования</t>
  </si>
  <si>
    <t>Наименование показателя</t>
  </si>
  <si>
    <t>Численность работников органа местного самоуправления</t>
  </si>
  <si>
    <t>в том числе:</t>
  </si>
  <si>
    <t>выборное должностное лицо</t>
  </si>
  <si>
    <t>муниципальные служащие</t>
  </si>
  <si>
    <t>технические исполнители</t>
  </si>
  <si>
    <t>вспомогательный персонал (рабочие)</t>
  </si>
  <si>
    <t>Расходы на обеспечение деятельности органов местного самоуправления</t>
  </si>
  <si>
    <t>в том числе расходы на оплату труда (руб.)</t>
  </si>
  <si>
    <t>Численность работников муниципальных учреждений</t>
  </si>
  <si>
    <t>Расходы на обеспечение деятельности работников муниципальных учреждений</t>
  </si>
  <si>
    <t>по ведомственной структуре расходов бюджета</t>
  </si>
  <si>
    <t>Широковского муниципального образования</t>
  </si>
  <si>
    <t>Другие общегосударственные вопросы</t>
  </si>
  <si>
    <t>0113</t>
  </si>
  <si>
    <t>к Решению Думы</t>
  </si>
  <si>
    <t>к Решению Думы Широковского</t>
  </si>
  <si>
    <t>муниципального образования</t>
  </si>
  <si>
    <t>Отчет об исполнении источников фйинансирования дефицита бюджета по кодам классификации источников</t>
  </si>
  <si>
    <t>х</t>
  </si>
  <si>
    <t>Администрация Широковского муниципального образования - администрация сельского поселения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</si>
  <si>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</si>
  <si>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</si>
  <si>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</si>
  <si>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>из них:</t>
  </si>
  <si>
    <t xml:space="preserve">  Кредиты кредитных организаций в валюте Российской Федерации</t>
  </si>
  <si>
    <t xml:space="preserve">  Получение кредитов от кредитных организаций в валюте Российской Федерации</t>
  </si>
  <si>
    <t xml:space="preserve">источники внешнего финансирования </t>
  </si>
  <si>
    <t>изменение остатков средств</t>
  </si>
  <si>
    <t xml:space="preserve">  Изменение остатков средств на счетах по учету средств бюджетов</t>
  </si>
  <si>
    <t>увеличение остатков средств, всего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</si>
  <si>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</si>
  <si>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</si>
  <si>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>уменьшение остатков средств, всего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</si>
  <si>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</si>
  <si>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</si>
  <si>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>-</t>
  </si>
  <si>
    <t xml:space="preserve">  Получение кредитов от кредитных организаций бюджетами сельских поселений в валюте Российской Федерации</t>
  </si>
  <si>
    <t xml:space="preserve">  Увеличение прочих остатков денежных средств бюджетов сельских поселений</t>
  </si>
  <si>
    <t xml:space="preserve">  Уменьшение прочих остатков денежных средств бюджетов сельских поселений</t>
  </si>
  <si>
    <t>122</t>
  </si>
  <si>
    <t>212</t>
  </si>
  <si>
    <t>129</t>
  </si>
  <si>
    <t>0920049999</t>
  </si>
  <si>
    <t>0940049999</t>
  </si>
  <si>
    <t>4010049999</t>
  </si>
  <si>
    <t>Пенсионное обеспечение</t>
  </si>
  <si>
    <t>по кодам классификации доходов бюджета</t>
  </si>
  <si>
    <t>по разделам и подразделам классификации расходов бюджета</t>
  </si>
  <si>
    <t>Приложение №5</t>
  </si>
  <si>
    <t>0100</t>
  </si>
  <si>
    <t>100,00</t>
  </si>
  <si>
    <t>0910049999</t>
  </si>
  <si>
    <t>852</t>
  </si>
  <si>
    <t>09В0051180</t>
  </si>
  <si>
    <t>0502</t>
  </si>
  <si>
    <t>Коммунальное хозяйство</t>
  </si>
  <si>
    <t>8010049999</t>
  </si>
  <si>
    <t>111</t>
  </si>
  <si>
    <t>Физическая культура</t>
  </si>
  <si>
    <t>Приложение № 1</t>
  </si>
  <si>
    <t>Код дохода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</si>
  <si>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</si>
  <si>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</si>
  <si>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</si>
  <si>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</si>
  <si>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</si>
  <si>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</si>
  <si>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</si>
  <si>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</si>
  <si>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</si>
  <si>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</si>
  <si>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</si>
  <si>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</si>
  <si>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</si>
  <si>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</si>
  <si>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НАЛОГИ НА СОВОКУПНЫЙ ДОХОД</t>
  </si>
  <si>
    <t xml:space="preserve"> 000 1050000000 0000 000</t>
  </si>
  <si>
    <t xml:space="preserve">  Единый сельскохозяйственный налог</t>
  </si>
  <si>
    <t xml:space="preserve"> 000 1050300001 0000 110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</si>
  <si>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</si>
  <si>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</si>
  <si>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</si>
  <si>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</si>
  <si>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</si>
  <si>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</si>
  <si>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</si>
  <si>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</si>
  <si>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</si>
  <si>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</si>
  <si>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</si>
  <si>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</si>
  <si>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</si>
  <si>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ГОСУДАРСТВЕННАЯ ПОШЛИНА</t>
  </si>
  <si>
    <t xml:space="preserve"> 000 1080000000 0000 000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</si>
  <si>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</si>
  <si>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</si>
  <si>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</si>
  <si>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</si>
  <si>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</si>
  <si>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</si>
  <si>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</si>
  <si>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</si>
  <si>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</si>
  <si>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</si>
  <si>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сельских поселений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</si>
  <si>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</si>
  <si>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</si>
  <si>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сельских поселений</t>
  </si>
  <si>
    <t xml:space="preserve">  Субвенции бюджетам бюджетной системы Российской Федерации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</si>
  <si>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</si>
  <si>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</si>
  <si>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</si>
  <si>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</si>
  <si>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Налоги, пошлины и сборы</t>
  </si>
  <si>
    <t>851</t>
  </si>
  <si>
    <t>291</t>
  </si>
  <si>
    <t>Штрафы за нарушение законодательства о налогах и сборах, законодательства о страховых взносах</t>
  </si>
  <si>
    <t>853</t>
  </si>
  <si>
    <t>292</t>
  </si>
  <si>
    <t>0980049999</t>
  </si>
  <si>
    <t>3010049999</t>
  </si>
  <si>
    <t>5020049999</t>
  </si>
  <si>
    <t>090М149999</t>
  </si>
  <si>
    <t>090М249999</t>
  </si>
  <si>
    <t>090М349999</t>
  </si>
  <si>
    <t>090М449999</t>
  </si>
  <si>
    <t xml:space="preserve"> 000 1050301001 0000 110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</si>
  <si>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</si>
  <si>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</si>
  <si>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</si>
  <si>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</si>
  <si>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ЭКОНОМИКА</t>
  </si>
  <si>
    <t>0500</t>
  </si>
  <si>
    <t>0400</t>
  </si>
  <si>
    <t>ЖИЛИЩНО-КОММУНАЛЬНОЕ ХОЗЯЙСТВО</t>
  </si>
  <si>
    <t>КУЛЬТУРА, КИНЕМАТОГРАФИЯ</t>
  </si>
  <si>
    <t>0800</t>
  </si>
  <si>
    <t>СОЦИАЛЬНАЯ ПОЛИТИКА</t>
  </si>
  <si>
    <t>1000</t>
  </si>
  <si>
    <t>ФИЗИЧЕСКАЯ КУЛЬТУРА И СПОРТ</t>
  </si>
  <si>
    <t>СРЕДСТВА МАССОВОЙ ИНФОРМАЦИИ</t>
  </si>
  <si>
    <t>МЕЖБЮДЖЕТНЫЕ ТРАНСФЕРТЫ ОБЩЕГО ХАРАКТЕРА</t>
  </si>
  <si>
    <t>ОБЩЕГОСУДАРСТВЕННЫЕ РАСХОДЫ</t>
  </si>
  <si>
    <t xml:space="preserve">  Увеличение остатков средств бюджетов</t>
  </si>
  <si>
    <t xml:space="preserve">  Уменьшение остатков средств бюджетов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</si>
  <si>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</si>
  <si>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</si>
  <si>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</si>
  <si>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</si>
  <si>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</si>
  <si>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</si>
  <si>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</si>
  <si>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</si>
  <si>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</si>
  <si>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</si>
  <si>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</si>
  <si>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</si>
  <si>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</si>
  <si>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</si>
  <si>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</si>
  <si>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000 1060103010 0000 110</t>
  </si>
  <si>
    <t xml:space="preserve"> 000 1060603310 0000 110</t>
  </si>
  <si>
    <t xml:space="preserve"> 000 1060604310 0000 110</t>
  </si>
  <si>
    <t xml:space="preserve"> 000 1080402001 0000 110</t>
  </si>
  <si>
    <t xml:space="preserve"> 000 2021000000 0000 150</t>
  </si>
  <si>
    <t xml:space="preserve"> 000 2021500100 0000 150</t>
  </si>
  <si>
    <t xml:space="preserve"> 000 2021500110 0000 150</t>
  </si>
  <si>
    <t xml:space="preserve"> 000 2021500200 0000 150</t>
  </si>
  <si>
    <t xml:space="preserve"> 000 2021500210 0000 150</t>
  </si>
  <si>
    <t xml:space="preserve"> 000 2022000000 0000 150</t>
  </si>
  <si>
    <t xml:space="preserve"> 000 2022999900 0000 150</t>
  </si>
  <si>
    <t xml:space="preserve"> 000 2022999910 0000 150</t>
  </si>
  <si>
    <t xml:space="preserve"> 000 2023000000 0000 150</t>
  </si>
  <si>
    <t xml:space="preserve"> 000 2023002400 0000 150</t>
  </si>
  <si>
    <t xml:space="preserve"> 000 2023002410 0000 150</t>
  </si>
  <si>
    <t xml:space="preserve"> 000 2023511800 0000 150</t>
  </si>
  <si>
    <t xml:space="preserve"> 000 2023511810 0000 150</t>
  </si>
  <si>
    <t xml:space="preserve">  Иные межбюджетные трансферты</t>
  </si>
  <si>
    <t xml:space="preserve"> 000 2024000000 0000 150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</si>
  <si>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</si>
  <si>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</si>
  <si>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сельских поселений</t>
  </si>
  <si>
    <t xml:space="preserve"> 000 2024999910 0000 150</t>
  </si>
  <si>
    <t>Прочие несоциальные выплаты персоналу в денежной форме</t>
  </si>
  <si>
    <t>Страхование</t>
  </si>
  <si>
    <t>227</t>
  </si>
  <si>
    <t>Увеличение стоимости горюче-смазочных материалов</t>
  </si>
  <si>
    <t>343</t>
  </si>
  <si>
    <t>346</t>
  </si>
  <si>
    <t>09A0073150</t>
  </si>
  <si>
    <t>0310</t>
  </si>
  <si>
    <t>Обеспечение пожарной безопасности</t>
  </si>
  <si>
    <t>5080049999</t>
  </si>
  <si>
    <t>50800S2370</t>
  </si>
  <si>
    <t>Пенсии, пособия, выплачиваемые работодателями, нанимателями бывшим работникам</t>
  </si>
  <si>
    <t>0960049999</t>
  </si>
  <si>
    <t>0970049999</t>
  </si>
  <si>
    <t>1001</t>
  </si>
  <si>
    <t>1101</t>
  </si>
  <si>
    <t>1100</t>
  </si>
  <si>
    <t>Отчет об исполнении бюджета Широковского муниципального образования за 2020 год</t>
  </si>
  <si>
    <t xml:space="preserve">   Отчет об исполнении бюджета Широковского муниципального образования по доходам за 2020 год</t>
  </si>
  <si>
    <t>финансирования дефицита бюджета Широковского муниципального образования за 2020 год</t>
  </si>
  <si>
    <t xml:space="preserve"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за 2020 год </t>
  </si>
  <si>
    <t>794 545,00</t>
  </si>
  <si>
    <t>0910071010</t>
  </si>
  <si>
    <t>Увеличение стоимости прочих материальных запасов</t>
  </si>
  <si>
    <t>Другие экономические санкции</t>
  </si>
  <si>
    <t>295</t>
  </si>
  <si>
    <t>Иные выплаты текущего характера физическим лицам</t>
  </si>
  <si>
    <t>0111</t>
  </si>
  <si>
    <t>870</t>
  </si>
  <si>
    <t>296</t>
  </si>
  <si>
    <t>5030049999</t>
  </si>
  <si>
    <t>5040049999</t>
  </si>
  <si>
    <t>50800L2991</t>
  </si>
  <si>
    <t>0505</t>
  </si>
  <si>
    <t>09Г0049999</t>
  </si>
  <si>
    <t>09Г0074140</t>
  </si>
  <si>
    <t>09Г00S2931</t>
  </si>
  <si>
    <t>119</t>
  </si>
  <si>
    <t>8020049999</t>
  </si>
  <si>
    <t>8060074110</t>
  </si>
  <si>
    <t>312</t>
  </si>
  <si>
    <t>264</t>
  </si>
  <si>
    <t>8050049999</t>
  </si>
  <si>
    <t>1202</t>
  </si>
  <si>
    <t>Обслуживание внутреннего долга</t>
  </si>
  <si>
    <t>1301</t>
  </si>
  <si>
    <t>0950049999</t>
  </si>
  <si>
    <t>730</t>
  </si>
  <si>
    <t>231</t>
  </si>
  <si>
    <t>Доходы бюджета - всего</t>
  </si>
  <si>
    <t xml:space="preserve">  Дотации бюджетам сельских поселений на выравнивание бюджетной обеспеченности из бюджета субъекта Российской Федерации</t>
  </si>
  <si>
    <t xml:space="preserve">  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</si>
  <si>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 000 2022529900 0000 150</t>
  </si>
  <si>
    <t xml:space="preserve">  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</si>
  <si>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 000 2022529910 0000 150</t>
  </si>
  <si>
    <t>7776702,99</t>
  </si>
  <si>
    <t>7775702,99</t>
  </si>
  <si>
    <t>100</t>
  </si>
  <si>
    <t>Резервные средства</t>
  </si>
  <si>
    <t>другие вопросы в области жилищно-коммунального хозяйства</t>
  </si>
  <si>
    <t>ОБСЛУЖИВАНИЕ ГОСУДАРСТВЕННОГО (МУНИЦИПАЛЬНОГО ДОЛГА)</t>
  </si>
  <si>
    <t>Обслуживание муниципального долга</t>
  </si>
  <si>
    <t xml:space="preserve"> 000 0102000000 0000 000</t>
  </si>
  <si>
    <t xml:space="preserve"> 000 0102000000 0000 700</t>
  </si>
  <si>
    <t xml:space="preserve"> 000 0102000010 0000 710</t>
  </si>
  <si>
    <t xml:space="preserve"> 000 0105000000 0000 000</t>
  </si>
  <si>
    <t xml:space="preserve"> 000 0100000000 0000 500</t>
  </si>
  <si>
    <t xml:space="preserve"> 000 0105020000 0000 500</t>
  </si>
  <si>
    <t xml:space="preserve"> 000 0105020100 0000 510</t>
  </si>
  <si>
    <t xml:space="preserve"> 000 0105020110 0000 510</t>
  </si>
  <si>
    <t xml:space="preserve"> 000 0100000000 0000 600</t>
  </si>
  <si>
    <t xml:space="preserve"> 000 0105020000 0000 600</t>
  </si>
  <si>
    <t xml:space="preserve"> 000 0105020100 0000 610</t>
  </si>
  <si>
    <t xml:space="preserve"> 000 0105020110 0000 610</t>
  </si>
  <si>
    <t>№ 10.1  от 07.04.2021 года</t>
  </si>
  <si>
    <t>№ 10.1 от 07.04.2021 года</t>
  </si>
  <si>
    <t xml:space="preserve">№ 10.1   от 07.04.2021 года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</si>
</sst>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.0"/>
  </numFmts>
  <fonts count="39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8.5"/>
      <name val="MS Sans Serif"/>
      <family val="2"/>
    </font>
    <font>
      <sz val="8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5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42">
    <xf numFmtId="0" fontId="0" fillId="0" borderId="0" xfId="0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49" fontId="0" fillId="0" borderId="10" xfId="0" applyNumberFormat="1" applyBorder="1" applyAlignment="1">
      <alignment vertical="center" wrapText="1"/>
    </xf>
    <xf numFmtId="4" fontId="1" fillId="8" borderId="10" xfId="0" applyNumberFormat="1" applyFont="1" applyFill="1" applyBorder="1" applyAlignment="1">
      <alignment horizontal="center" vertical="center" wrapText="1"/>
    </xf>
    <xf numFmtId="0" fontId="7" fillId="0" borderId="0" xfId="54" applyFont="1" applyBorder="1">
      <alignment/>
      <protection/>
    </xf>
    <xf numFmtId="0" fontId="7" fillId="0" borderId="0" xfId="54" applyFont="1">
      <alignment/>
      <protection/>
    </xf>
    <xf numFmtId="0" fontId="5" fillId="0" borderId="0" xfId="54">
      <alignment/>
      <protection/>
    </xf>
    <xf numFmtId="0" fontId="9" fillId="0" borderId="0" xfId="54" applyFont="1" applyBorder="1" applyAlignment="1">
      <alignment horizontal="center"/>
      <protection/>
    </xf>
    <xf numFmtId="0" fontId="10" fillId="0" borderId="0" xfId="54" applyFont="1" applyBorder="1" applyAlignment="1">
      <alignment horizontal="center"/>
      <protection/>
    </xf>
    <xf numFmtId="0" fontId="9" fillId="0" borderId="0" xfId="54" applyFont="1" applyAlignment="1">
      <alignment horizontal="center"/>
      <protection/>
    </xf>
    <xf numFmtId="22" fontId="9" fillId="0" borderId="0" xfId="54" applyNumberFormat="1" applyFont="1" applyAlignment="1">
      <alignment horizontal="center"/>
      <protection/>
    </xf>
    <xf numFmtId="49" fontId="11" fillId="0" borderId="0" xfId="54" applyNumberFormat="1" applyFont="1" applyBorder="1" applyAlignment="1">
      <alignment horizontal="left" vertical="center" wrapText="1"/>
      <protection/>
    </xf>
    <xf numFmtId="0" fontId="7" fillId="0" borderId="0" xfId="55" applyFont="1" applyBorder="1">
      <alignment/>
      <protection/>
    </xf>
    <xf numFmtId="0" fontId="7" fillId="0" borderId="0" xfId="55" applyFont="1">
      <alignment/>
      <protection/>
    </xf>
    <xf numFmtId="0" fontId="5" fillId="0" borderId="0" xfId="55">
      <alignment/>
      <protection/>
    </xf>
    <xf numFmtId="0" fontId="8" fillId="0" borderId="0" xfId="55" applyFont="1">
      <alignment/>
      <protection/>
    </xf>
    <xf numFmtId="0" fontId="9" fillId="0" borderId="0" xfId="55" applyFont="1" applyAlignment="1">
      <alignment horizontal="left"/>
      <protection/>
    </xf>
    <xf numFmtId="0" fontId="9" fillId="0" borderId="0" xfId="55" applyFont="1" applyAlignment="1">
      <alignment horizontal="center"/>
      <protection/>
    </xf>
    <xf numFmtId="0" fontId="10" fillId="0" borderId="0" xfId="55" applyFont="1" applyAlignment="1">
      <alignment horizontal="center"/>
      <protection/>
    </xf>
    <xf numFmtId="173" fontId="7" fillId="0" borderId="0" xfId="55" applyNumberFormat="1" applyFont="1">
      <alignment/>
      <protection/>
    </xf>
    <xf numFmtId="49" fontId="1" fillId="8" borderId="10" xfId="0" applyNumberFormat="1" applyFont="1" applyFill="1" applyBorder="1" applyAlignment="1">
      <alignment horizontal="center" vertical="center" wrapText="1"/>
    </xf>
    <xf numFmtId="0" fontId="5" fillId="0" borderId="0" xfId="53">
      <alignment/>
      <protection/>
    </xf>
    <xf numFmtId="0" fontId="5" fillId="0" borderId="0" xfId="53" applyAlignment="1">
      <alignment horizontal="right"/>
      <protection/>
    </xf>
    <xf numFmtId="0" fontId="5" fillId="0" borderId="11" xfId="53" applyBorder="1">
      <alignment/>
      <protection/>
    </xf>
    <xf numFmtId="0" fontId="31" fillId="0" borderId="12" xfId="53" applyFont="1" applyBorder="1">
      <alignment/>
      <protection/>
    </xf>
    <xf numFmtId="0" fontId="5" fillId="0" borderId="12" xfId="53" applyBorder="1">
      <alignment/>
      <protection/>
    </xf>
    <xf numFmtId="4" fontId="31" fillId="0" borderId="10" xfId="53" applyNumberFormat="1" applyFont="1" applyBorder="1">
      <alignment/>
      <protection/>
    </xf>
    <xf numFmtId="4" fontId="5" fillId="0" borderId="12" xfId="53" applyNumberFormat="1" applyBorder="1">
      <alignment/>
      <protection/>
    </xf>
    <xf numFmtId="3" fontId="31" fillId="0" borderId="12" xfId="53" applyNumberFormat="1" applyFont="1" applyBorder="1" applyAlignment="1">
      <alignment horizontal="right" wrapText="1"/>
      <protection/>
    </xf>
    <xf numFmtId="4" fontId="31" fillId="0" borderId="12" xfId="53" applyNumberFormat="1" applyFont="1" applyBorder="1">
      <alignment/>
      <protection/>
    </xf>
    <xf numFmtId="0" fontId="5" fillId="0" borderId="13" xfId="53" applyBorder="1">
      <alignment/>
      <protection/>
    </xf>
    <xf numFmtId="0" fontId="32" fillId="0" borderId="0" xfId="54" applyFont="1" applyBorder="1" applyAlignment="1">
      <alignment/>
      <protection/>
    </xf>
    <xf numFmtId="0" fontId="32" fillId="0" borderId="0" xfId="54" applyFont="1" applyBorder="1" applyAlignment="1">
      <alignment horizontal="center"/>
      <protection/>
    </xf>
    <xf numFmtId="49" fontId="33" fillId="0" borderId="10" xfId="54" applyNumberFormat="1" applyFont="1" applyBorder="1" applyAlignment="1">
      <alignment horizontal="center" vertical="center" wrapText="1"/>
      <protection/>
    </xf>
    <xf numFmtId="0" fontId="31" fillId="0" borderId="0" xfId="55" applyFont="1">
      <alignment/>
      <protection/>
    </xf>
    <xf numFmtId="0" fontId="7" fillId="0" borderId="0" xfId="54" applyFont="1" applyBorder="1" applyAlignment="1">
      <alignment wrapText="1"/>
      <protection/>
    </xf>
    <xf numFmtId="0" fontId="8" fillId="0" borderId="0" xfId="54" applyFont="1" applyBorder="1" applyAlignment="1">
      <alignment wrapText="1"/>
      <protection/>
    </xf>
    <xf numFmtId="0" fontId="9" fillId="0" borderId="0" xfId="54" applyFont="1" applyBorder="1" applyAlignment="1">
      <alignment horizontal="left" wrapText="1"/>
      <protection/>
    </xf>
    <xf numFmtId="0" fontId="9" fillId="0" borderId="0" xfId="54" applyFont="1" applyAlignment="1">
      <alignment horizontal="left" wrapText="1"/>
      <protection/>
    </xf>
    <xf numFmtId="0" fontId="7" fillId="0" borderId="0" xfId="54" applyFont="1" applyAlignment="1">
      <alignment wrapText="1"/>
      <protection/>
    </xf>
    <xf numFmtId="0" fontId="5" fillId="0" borderId="0" xfId="54" applyAlignment="1">
      <alignment wrapText="1"/>
      <protection/>
    </xf>
    <xf numFmtId="4" fontId="10" fillId="0" borderId="10" xfId="0" applyNumberFormat="1" applyFont="1" applyBorder="1" applyAlignment="1">
      <alignment horizontal="right" vertical="center" wrapText="1"/>
    </xf>
    <xf numFmtId="0" fontId="32" fillId="0" borderId="0" xfId="54" applyFont="1" applyBorder="1" applyAlignment="1">
      <alignment horizontal="right"/>
      <protection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49" fontId="0" fillId="0" borderId="10" xfId="0" applyNumberFormat="1" applyBorder="1" applyAlignment="1">
      <alignment wrapText="1"/>
    </xf>
    <xf numFmtId="49" fontId="10" fillId="0" borderId="10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32" fillId="0" borderId="0" xfId="55" applyFont="1" applyAlignment="1">
      <alignment horizontal="center"/>
      <protection/>
    </xf>
    <xf numFmtId="0" fontId="10" fillId="0" borderId="10" xfId="54" applyFont="1" applyBorder="1" applyAlignment="1">
      <alignment wrapText="1"/>
      <protection/>
    </xf>
    <xf numFmtId="4" fontId="10" fillId="0" borderId="10" xfId="54" applyNumberFormat="1" applyFont="1" applyBorder="1">
      <alignment/>
      <protection/>
    </xf>
    <xf numFmtId="0" fontId="10" fillId="0" borderId="10" xfId="54" applyFont="1" applyBorder="1" applyAlignment="1">
      <alignment horizontal="center"/>
      <protection/>
    </xf>
    <xf numFmtId="4" fontId="34" fillId="0" borderId="10" xfId="54" applyNumberFormat="1" applyFont="1" applyBorder="1">
      <alignment/>
      <protection/>
    </xf>
    <xf numFmtId="49" fontId="33" fillId="0" borderId="10" xfId="55" applyNumberFormat="1" applyFont="1" applyBorder="1" applyAlignment="1">
      <alignment horizontal="center" vertical="center" wrapText="1"/>
      <protection/>
    </xf>
    <xf numFmtId="49" fontId="33" fillId="0" borderId="10" xfId="54" applyNumberFormat="1" applyFont="1" applyBorder="1" applyAlignment="1">
      <alignment horizontal="left" vertical="center" wrapText="1"/>
      <protection/>
    </xf>
    <xf numFmtId="49" fontId="36" fillId="0" borderId="10" xfId="54" applyNumberFormat="1" applyFont="1" applyBorder="1" applyAlignment="1">
      <alignment horizontal="left" vertical="center" wrapText="1"/>
      <protection/>
    </xf>
    <xf numFmtId="49" fontId="36" fillId="0" borderId="10" xfId="54" applyNumberFormat="1" applyFont="1" applyBorder="1" applyAlignment="1">
      <alignment horizontal="center" vertical="center" wrapText="1"/>
      <protection/>
    </xf>
    <xf numFmtId="49" fontId="36" fillId="0" borderId="10" xfId="54" applyNumberFormat="1" applyFont="1" applyBorder="1" applyAlignment="1">
      <alignment horizontal="right" vertical="center" wrapText="1"/>
      <protection/>
    </xf>
    <xf numFmtId="49" fontId="10" fillId="0" borderId="10" xfId="54" applyNumberFormat="1" applyFont="1" applyBorder="1" applyAlignment="1">
      <alignment horizontal="center"/>
      <protection/>
    </xf>
    <xf numFmtId="49" fontId="37" fillId="0" borderId="0" xfId="0" applyNumberFormat="1" applyFont="1" applyAlignment="1">
      <alignment/>
    </xf>
    <xf numFmtId="4" fontId="37" fillId="0" borderId="0" xfId="0" applyNumberFormat="1" applyFont="1" applyAlignment="1">
      <alignment/>
    </xf>
    <xf numFmtId="49" fontId="32" fillId="8" borderId="10" xfId="0" applyNumberFormat="1" applyFont="1" applyFill="1" applyBorder="1" applyAlignment="1">
      <alignment horizontal="center" vertical="center" wrapText="1"/>
    </xf>
    <xf numFmtId="4" fontId="32" fillId="8" borderId="10" xfId="0" applyNumberFormat="1" applyFont="1" applyFill="1" applyBorder="1" applyAlignment="1">
      <alignment horizontal="center" vertical="center" wrapText="1"/>
    </xf>
    <xf numFmtId="49" fontId="37" fillId="0" borderId="10" xfId="0" applyNumberFormat="1" applyFont="1" applyBorder="1" applyAlignment="1">
      <alignment/>
    </xf>
    <xf numFmtId="4" fontId="37" fillId="0" borderId="10" xfId="0" applyNumberFormat="1" applyFont="1" applyBorder="1" applyAlignment="1">
      <alignment/>
    </xf>
    <xf numFmtId="49" fontId="37" fillId="0" borderId="0" xfId="0" applyNumberFormat="1" applyFont="1" applyAlignment="1">
      <alignment/>
    </xf>
    <xf numFmtId="49" fontId="32" fillId="0" borderId="0" xfId="0" applyNumberFormat="1" applyFont="1" applyAlignment="1">
      <alignment/>
    </xf>
    <xf numFmtId="49" fontId="32" fillId="8" borderId="10" xfId="0" applyNumberFormat="1" applyFont="1" applyFill="1" applyBorder="1" applyAlignment="1">
      <alignment horizontal="center" vertical="center"/>
    </xf>
    <xf numFmtId="49" fontId="37" fillId="0" borderId="10" xfId="0" applyNumberFormat="1" applyFont="1" applyBorder="1" applyAlignment="1">
      <alignment/>
    </xf>
    <xf numFmtId="49" fontId="37" fillId="0" borderId="10" xfId="0" applyNumberFormat="1" applyFont="1" applyBorder="1" applyAlignment="1">
      <alignment vertical="center"/>
    </xf>
    <xf numFmtId="49" fontId="0" fillId="0" borderId="0" xfId="0" applyNumberFormat="1" applyAlignment="1">
      <alignment/>
    </xf>
    <xf numFmtId="172" fontId="37" fillId="0" borderId="10" xfId="0" applyNumberFormat="1" applyFont="1" applyBorder="1" applyAlignment="1">
      <alignment/>
    </xf>
    <xf numFmtId="0" fontId="31" fillId="0" borderId="0" xfId="54" applyFont="1">
      <alignment/>
      <protection/>
    </xf>
    <xf numFmtId="172" fontId="34" fillId="0" borderId="10" xfId="54" applyNumberFormat="1" applyFont="1" applyBorder="1" applyAlignment="1">
      <alignment horizontal="right" vertical="center" wrapText="1"/>
      <protection/>
    </xf>
    <xf numFmtId="172" fontId="10" fillId="0" borderId="10" xfId="54" applyNumberFormat="1" applyFont="1" applyBorder="1" applyAlignment="1">
      <alignment horizontal="right" vertical="center" wrapText="1"/>
      <protection/>
    </xf>
    <xf numFmtId="0" fontId="34" fillId="0" borderId="10" xfId="54" applyFont="1" applyBorder="1" applyAlignment="1">
      <alignment wrapText="1"/>
      <protection/>
    </xf>
    <xf numFmtId="0" fontId="34" fillId="0" borderId="10" xfId="54" applyFont="1" applyBorder="1" applyAlignment="1">
      <alignment horizontal="center"/>
      <protection/>
    </xf>
    <xf numFmtId="0" fontId="31" fillId="0" borderId="0" xfId="55" applyFont="1">
      <alignment/>
      <protection/>
    </xf>
    <xf numFmtId="49" fontId="32" fillId="0" borderId="10" xfId="55" applyNumberFormat="1" applyFont="1" applyBorder="1" applyAlignment="1">
      <alignment horizontal="left" vertical="center" wrapText="1"/>
      <protection/>
    </xf>
    <xf numFmtId="49" fontId="32" fillId="0" borderId="10" xfId="55" applyNumberFormat="1" applyFont="1" applyBorder="1" applyAlignment="1">
      <alignment horizontal="center" vertical="center" wrapText="1"/>
      <protection/>
    </xf>
    <xf numFmtId="49" fontId="37" fillId="0" borderId="10" xfId="55" applyNumberFormat="1" applyFont="1" applyBorder="1" applyAlignment="1">
      <alignment horizontal="left" vertical="center" wrapText="1"/>
      <protection/>
    </xf>
    <xf numFmtId="49" fontId="37" fillId="0" borderId="10" xfId="55" applyNumberFormat="1" applyFont="1" applyBorder="1" applyAlignment="1">
      <alignment horizontal="center" vertical="center" wrapText="1"/>
      <protection/>
    </xf>
    <xf numFmtId="4" fontId="37" fillId="0" borderId="10" xfId="55" applyNumberFormat="1" applyFont="1" applyBorder="1" applyAlignment="1">
      <alignment horizontal="center" vertical="center" wrapText="1"/>
      <protection/>
    </xf>
    <xf numFmtId="4" fontId="37" fillId="0" borderId="10" xfId="0" applyNumberFormat="1" applyFont="1" applyBorder="1" applyAlignment="1">
      <alignment horizontal="right" vertical="center" wrapText="1"/>
    </xf>
    <xf numFmtId="49" fontId="37" fillId="0" borderId="10" xfId="0" applyNumberFormat="1" applyFont="1" applyBorder="1" applyAlignment="1">
      <alignment horizontal="left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0" fontId="37" fillId="0" borderId="10" xfId="55" applyFont="1" applyBorder="1" applyAlignment="1">
      <alignment wrapText="1"/>
      <protection/>
    </xf>
    <xf numFmtId="0" fontId="37" fillId="0" borderId="10" xfId="55" applyFont="1" applyBorder="1" applyAlignment="1">
      <alignment horizontal="center"/>
      <protection/>
    </xf>
    <xf numFmtId="4" fontId="37" fillId="0" borderId="10" xfId="55" applyNumberFormat="1" applyFont="1" applyBorder="1">
      <alignment/>
      <protection/>
    </xf>
    <xf numFmtId="0" fontId="37" fillId="0" borderId="10" xfId="55" applyFont="1" applyBorder="1">
      <alignment/>
      <protection/>
    </xf>
    <xf numFmtId="0" fontId="32" fillId="0" borderId="10" xfId="55" applyFont="1" applyBorder="1">
      <alignment/>
      <protection/>
    </xf>
    <xf numFmtId="0" fontId="32" fillId="0" borderId="10" xfId="55" applyFont="1" applyBorder="1" applyAlignment="1">
      <alignment horizontal="center"/>
      <protection/>
    </xf>
    <xf numFmtId="4" fontId="32" fillId="0" borderId="10" xfId="55" applyNumberFormat="1" applyFont="1" applyBorder="1">
      <alignment/>
      <protection/>
    </xf>
    <xf numFmtId="4" fontId="32" fillId="0" borderId="10" xfId="0" applyNumberFormat="1" applyFont="1" applyBorder="1" applyAlignment="1">
      <alignment horizontal="right" vertical="center" wrapText="1"/>
    </xf>
    <xf numFmtId="172" fontId="37" fillId="0" borderId="10" xfId="0" applyNumberFormat="1" applyFont="1" applyBorder="1" applyAlignment="1">
      <alignment horizontal="right" vertical="center" wrapText="1"/>
    </xf>
    <xf numFmtId="172" fontId="32" fillId="0" borderId="10" xfId="0" applyNumberFormat="1" applyFont="1" applyBorder="1" applyAlignment="1">
      <alignment horizontal="right" vertical="center" wrapText="1"/>
    </xf>
    <xf numFmtId="49" fontId="32" fillId="0" borderId="10" xfId="0" applyNumberFormat="1" applyFont="1" applyBorder="1" applyAlignment="1">
      <alignment horizontal="left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0" fontId="32" fillId="0" borderId="10" xfId="55" applyFont="1" applyBorder="1" applyAlignment="1">
      <alignment wrapText="1"/>
      <protection/>
    </xf>
    <xf numFmtId="0" fontId="5" fillId="0" borderId="0" xfId="54" applyFont="1">
      <alignment/>
      <protection/>
    </xf>
    <xf numFmtId="49" fontId="38" fillId="0" borderId="0" xfId="54" applyNumberFormat="1" applyFont="1" applyBorder="1" applyAlignment="1">
      <alignment horizontal="left" vertical="center" wrapText="1"/>
      <protection/>
    </xf>
    <xf numFmtId="0" fontId="5" fillId="0" borderId="0" xfId="55" applyFont="1">
      <alignment/>
      <protection/>
    </xf>
    <xf numFmtId="4" fontId="5" fillId="0" borderId="0" xfId="55" applyNumberFormat="1">
      <alignment/>
      <protection/>
    </xf>
    <xf numFmtId="49" fontId="32" fillId="0" borderId="0" xfId="0" applyNumberFormat="1" applyFont="1" applyAlignment="1">
      <alignment horizontal="center"/>
    </xf>
    <xf numFmtId="4" fontId="37" fillId="0" borderId="0" xfId="0" applyNumberFormat="1" applyFont="1" applyAlignment="1">
      <alignment horizontal="right"/>
    </xf>
    <xf numFmtId="170" fontId="37" fillId="0" borderId="0" xfId="43" applyFont="1" applyAlignment="1">
      <alignment horizontal="right"/>
    </xf>
    <xf numFmtId="4" fontId="37" fillId="0" borderId="0" xfId="0" applyNumberFormat="1" applyFont="1" applyAlignment="1">
      <alignment horizontal="center"/>
    </xf>
    <xf numFmtId="0" fontId="32" fillId="0" borderId="0" xfId="54" applyFont="1" applyBorder="1" applyAlignment="1">
      <alignment horizontal="center"/>
      <protection/>
    </xf>
    <xf numFmtId="0" fontId="10" fillId="0" borderId="0" xfId="54" applyFont="1" applyBorder="1" applyAlignment="1">
      <alignment horizontal="right"/>
      <protection/>
    </xf>
    <xf numFmtId="4" fontId="10" fillId="0" borderId="0" xfId="54" applyNumberFormat="1" applyFont="1" applyAlignment="1">
      <alignment horizontal="right"/>
      <protection/>
    </xf>
    <xf numFmtId="0" fontId="10" fillId="0" borderId="0" xfId="54" applyFont="1" applyAlignment="1">
      <alignment horizontal="right"/>
      <protection/>
    </xf>
    <xf numFmtId="0" fontId="10" fillId="0" borderId="0" xfId="54" applyFont="1" applyAlignment="1">
      <alignment horizontal="center"/>
      <protection/>
    </xf>
    <xf numFmtId="0" fontId="32" fillId="0" borderId="0" xfId="55" applyFont="1" applyAlignment="1">
      <alignment horizontal="center"/>
      <protection/>
    </xf>
    <xf numFmtId="0" fontId="10" fillId="0" borderId="0" xfId="55" applyFont="1" applyAlignment="1">
      <alignment horizontal="right"/>
      <protection/>
    </xf>
    <xf numFmtId="0" fontId="9" fillId="0" borderId="0" xfId="55" applyFont="1" applyAlignment="1">
      <alignment horizontal="center"/>
      <protection/>
    </xf>
    <xf numFmtId="49" fontId="9" fillId="0" borderId="0" xfId="0" applyNumberFormat="1" applyFont="1" applyAlignment="1">
      <alignment horizontal="center"/>
    </xf>
    <xf numFmtId="4" fontId="35" fillId="0" borderId="0" xfId="0" applyNumberFormat="1" applyFont="1" applyAlignment="1">
      <alignment horizontal="right"/>
    </xf>
    <xf numFmtId="170" fontId="35" fillId="0" borderId="0" xfId="43" applyFont="1" applyAlignment="1">
      <alignment horizontal="right"/>
    </xf>
    <xf numFmtId="4" fontId="35" fillId="0" borderId="0" xfId="0" applyNumberFormat="1" applyFont="1" applyAlignment="1">
      <alignment horizontal="center"/>
    </xf>
    <xf numFmtId="0" fontId="5" fillId="0" borderId="0" xfId="53" applyAlignment="1">
      <alignment horizontal="right"/>
      <protection/>
    </xf>
    <xf numFmtId="0" fontId="31" fillId="0" borderId="14" xfId="53" applyFont="1" applyBorder="1" applyAlignment="1">
      <alignment horizontal="left" wrapText="1"/>
      <protection/>
    </xf>
    <xf numFmtId="0" fontId="31" fillId="0" borderId="15" xfId="53" applyFont="1" applyBorder="1" applyAlignment="1">
      <alignment horizontal="left" wrapText="1"/>
      <protection/>
    </xf>
    <xf numFmtId="0" fontId="31" fillId="0" borderId="16" xfId="53" applyFont="1" applyBorder="1" applyAlignment="1">
      <alignment horizontal="left" wrapText="1"/>
      <protection/>
    </xf>
    <xf numFmtId="0" fontId="5" fillId="0" borderId="14" xfId="53" applyBorder="1" applyAlignment="1">
      <alignment horizontal="center"/>
      <protection/>
    </xf>
    <xf numFmtId="0" fontId="5" fillId="0" borderId="15" xfId="53" applyBorder="1" applyAlignment="1">
      <alignment horizontal="center"/>
      <protection/>
    </xf>
    <xf numFmtId="0" fontId="5" fillId="0" borderId="16" xfId="53" applyBorder="1" applyAlignment="1">
      <alignment horizontal="center"/>
      <protection/>
    </xf>
    <xf numFmtId="0" fontId="5" fillId="0" borderId="14" xfId="53" applyBorder="1" applyAlignment="1">
      <alignment horizontal="left"/>
      <protection/>
    </xf>
    <xf numFmtId="0" fontId="5" fillId="0" borderId="15" xfId="53" applyBorder="1" applyAlignment="1">
      <alignment horizontal="left"/>
      <protection/>
    </xf>
    <xf numFmtId="0" fontId="5" fillId="0" borderId="16" xfId="53" applyBorder="1" applyAlignment="1">
      <alignment horizontal="left"/>
      <protection/>
    </xf>
    <xf numFmtId="0" fontId="5" fillId="0" borderId="17" xfId="53" applyBorder="1" applyAlignment="1">
      <alignment horizontal="center"/>
      <protection/>
    </xf>
    <xf numFmtId="0" fontId="5" fillId="0" borderId="18" xfId="53" applyBorder="1" applyAlignment="1">
      <alignment horizontal="center"/>
      <protection/>
    </xf>
    <xf numFmtId="0" fontId="5" fillId="0" borderId="19" xfId="53" applyBorder="1" applyAlignment="1">
      <alignment horizontal="center"/>
      <protection/>
    </xf>
    <xf numFmtId="49" fontId="8" fillId="0" borderId="0" xfId="53" applyNumberFormat="1" applyFont="1" applyAlignment="1">
      <alignment horizontal="right" wrapText="1"/>
      <protection/>
    </xf>
    <xf numFmtId="49" fontId="2" fillId="0" borderId="0" xfId="53" applyNumberFormat="1" applyFont="1" applyAlignment="1">
      <alignment horizontal="right" wrapText="1"/>
      <protection/>
    </xf>
    <xf numFmtId="0" fontId="29" fillId="0" borderId="0" xfId="53" applyFont="1" applyAlignment="1">
      <alignment horizontal="center" wrapText="1"/>
      <protection/>
    </xf>
    <xf numFmtId="0" fontId="30" fillId="0" borderId="0" xfId="53" applyFont="1" applyAlignment="1">
      <alignment horizontal="center" wrapText="1"/>
      <protection/>
    </xf>
    <xf numFmtId="0" fontId="31" fillId="0" borderId="20" xfId="53" applyFont="1" applyBorder="1" applyAlignment="1">
      <alignment horizontal="center"/>
      <protection/>
    </xf>
    <xf numFmtId="0" fontId="31" fillId="0" borderId="21" xfId="53" applyFont="1" applyBorder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менка прил.5  кв" xfId="53"/>
    <cellStyle name="Обычный_Приложение №2" xfId="54"/>
    <cellStyle name="Обычный_Приложение №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56.625" style="74" customWidth="1"/>
    <col min="2" max="2" width="28.625" style="1" customWidth="1"/>
    <col min="3" max="3" width="17.875" style="2" customWidth="1"/>
    <col min="4" max="4" width="15.25390625" style="2" customWidth="1"/>
    <col min="5" max="5" width="9.75390625" style="2" customWidth="1"/>
  </cols>
  <sheetData>
    <row r="1" spans="1:5" ht="15.75">
      <c r="A1" s="69"/>
      <c r="B1" s="63"/>
      <c r="C1" s="109" t="s">
        <v>108</v>
      </c>
      <c r="D1" s="109"/>
      <c r="E1" s="109"/>
    </row>
    <row r="2" spans="1:5" ht="15.75">
      <c r="A2" s="69"/>
      <c r="B2" s="63"/>
      <c r="C2" s="108" t="s">
        <v>64</v>
      </c>
      <c r="D2" s="108"/>
      <c r="E2" s="108"/>
    </row>
    <row r="3" spans="1:5" ht="15.75">
      <c r="A3" s="69"/>
      <c r="B3" s="63"/>
      <c r="C3" s="108" t="s">
        <v>65</v>
      </c>
      <c r="D3" s="108"/>
      <c r="E3" s="108"/>
    </row>
    <row r="4" spans="1:5" ht="15.75">
      <c r="A4" s="69"/>
      <c r="B4" s="63"/>
      <c r="C4" s="110"/>
      <c r="D4" s="110"/>
      <c r="E4" s="110"/>
    </row>
    <row r="5" spans="1:5" ht="15.75">
      <c r="A5" s="70"/>
      <c r="B5" s="63"/>
      <c r="C5" s="108" t="s">
        <v>306</v>
      </c>
      <c r="D5" s="108"/>
      <c r="E5" s="108"/>
    </row>
    <row r="6" spans="1:5" ht="15.75">
      <c r="A6" s="70"/>
      <c r="B6" s="63"/>
      <c r="C6" s="64"/>
      <c r="D6" s="64"/>
      <c r="E6" s="64"/>
    </row>
    <row r="7" spans="1:5" ht="15.75">
      <c r="A7" s="107" t="s">
        <v>250</v>
      </c>
      <c r="B7" s="107"/>
      <c r="C7" s="107"/>
      <c r="D7" s="107"/>
      <c r="E7" s="107"/>
    </row>
    <row r="8" spans="1:5" ht="15.75">
      <c r="A8" s="107" t="s">
        <v>95</v>
      </c>
      <c r="B8" s="107"/>
      <c r="C8" s="107"/>
      <c r="D8" s="107"/>
      <c r="E8" s="107"/>
    </row>
    <row r="9" spans="1:5" ht="15.75">
      <c r="A9" s="69"/>
      <c r="B9" s="63"/>
      <c r="C9" s="64"/>
      <c r="D9" s="64"/>
      <c r="E9" s="64"/>
    </row>
    <row r="10" spans="1:5" ht="47.25">
      <c r="A10" s="71" t="s">
        <v>46</v>
      </c>
      <c r="B10" s="65" t="s">
        <v>109</v>
      </c>
      <c r="C10" s="66" t="s">
        <v>1</v>
      </c>
      <c r="D10" s="66" t="s">
        <v>2</v>
      </c>
      <c r="E10" s="66" t="s">
        <v>3</v>
      </c>
    </row>
    <row r="11" spans="1:5" ht="15.75">
      <c r="A11" s="72" t="s">
        <v>281</v>
      </c>
      <c r="B11" s="67" t="s">
        <v>67</v>
      </c>
      <c r="C11" s="68">
        <v>12039068.27</v>
      </c>
      <c r="D11" s="68">
        <v>12035952.28</v>
      </c>
      <c r="E11" s="75">
        <f>D11*100/C11</f>
        <v>99.97411768145078</v>
      </c>
    </row>
    <row r="12" spans="1:5" ht="15.75">
      <c r="A12" s="72" t="s">
        <v>110</v>
      </c>
      <c r="B12" s="67"/>
      <c r="C12" s="68"/>
      <c r="D12" s="68"/>
      <c r="E12" s="75"/>
    </row>
    <row r="13" spans="1:5" ht="15.75">
      <c r="A13" s="72" t="s">
        <v>111</v>
      </c>
      <c r="B13" s="67" t="s">
        <v>112</v>
      </c>
      <c r="C13" s="68">
        <v>1481482</v>
      </c>
      <c r="D13" s="68">
        <v>1478366.01</v>
      </c>
      <c r="E13" s="75">
        <f aca="true" t="shared" si="0" ref="E13:E60">D13*100/C13</f>
        <v>99.78967074861524</v>
      </c>
    </row>
    <row r="14" spans="1:5" ht="15.75">
      <c r="A14" s="73" t="s">
        <v>113</v>
      </c>
      <c r="B14" s="67" t="s">
        <v>114</v>
      </c>
      <c r="C14" s="68">
        <v>356190</v>
      </c>
      <c r="D14" s="68">
        <v>358634.41</v>
      </c>
      <c r="E14" s="75">
        <f t="shared" si="0"/>
        <v>100.68626575703978</v>
      </c>
    </row>
    <row r="15" spans="1:5" ht="15.75">
      <c r="A15" s="73" t="s">
        <v>115</v>
      </c>
      <c r="B15" s="67" t="s">
        <v>116</v>
      </c>
      <c r="C15" s="68">
        <v>356190</v>
      </c>
      <c r="D15" s="68">
        <v>358634.41</v>
      </c>
      <c r="E15" s="75">
        <f t="shared" si="0"/>
        <v>100.68626575703978</v>
      </c>
    </row>
    <row r="16" spans="1:5" ht="15.75">
      <c r="A16" s="73" t="s">
        <v>194</v>
      </c>
      <c r="B16" s="67" t="s">
        <v>195</v>
      </c>
      <c r="C16" s="68">
        <v>356190</v>
      </c>
      <c r="D16" s="68">
        <v>358634.41</v>
      </c>
      <c r="E16" s="75">
        <f t="shared" si="0"/>
        <v>100.68626575703978</v>
      </c>
    </row>
    <row r="17" spans="1:5" ht="15.75">
      <c r="A17" s="73" t="s">
        <v>117</v>
      </c>
      <c r="B17" s="67" t="s">
        <v>118</v>
      </c>
      <c r="C17" s="68">
        <v>1005201</v>
      </c>
      <c r="D17" s="68">
        <v>1002776.53</v>
      </c>
      <c r="E17" s="75">
        <f t="shared" si="0"/>
        <v>99.7588074424916</v>
      </c>
    </row>
    <row r="18" spans="1:5" ht="15.75">
      <c r="A18" s="73" t="s">
        <v>119</v>
      </c>
      <c r="B18" s="67" t="s">
        <v>120</v>
      </c>
      <c r="C18" s="68">
        <v>1005201</v>
      </c>
      <c r="D18" s="68">
        <v>1002776.53</v>
      </c>
      <c r="E18" s="75">
        <f t="shared" si="0"/>
        <v>99.7588074424916</v>
      </c>
    </row>
    <row r="19" spans="1:5" ht="15.75">
      <c r="A19" s="73" t="s">
        <v>121</v>
      </c>
      <c r="B19" s="67" t="s">
        <v>196</v>
      </c>
      <c r="C19" s="68">
        <v>467418</v>
      </c>
      <c r="D19" s="68">
        <v>462518.4</v>
      </c>
      <c r="E19" s="75">
        <f t="shared" si="0"/>
        <v>98.95177335917744</v>
      </c>
    </row>
    <row r="20" spans="1:5" ht="15.75">
      <c r="A20" s="73" t="s">
        <v>197</v>
      </c>
      <c r="B20" s="67" t="s">
        <v>198</v>
      </c>
      <c r="C20" s="68">
        <v>467418</v>
      </c>
      <c r="D20" s="68">
        <v>462518.4</v>
      </c>
      <c r="E20" s="75">
        <f t="shared" si="0"/>
        <v>98.95177335917744</v>
      </c>
    </row>
    <row r="21" spans="1:5" ht="15.75">
      <c r="A21" s="73" t="s">
        <v>199</v>
      </c>
      <c r="B21" s="67" t="s">
        <v>200</v>
      </c>
      <c r="C21" s="68">
        <v>3317</v>
      </c>
      <c r="D21" s="68">
        <v>3308.26</v>
      </c>
      <c r="E21" s="75">
        <f t="shared" si="0"/>
        <v>99.73650889357853</v>
      </c>
    </row>
    <row r="22" spans="1:5" ht="15.75">
      <c r="A22" s="73" t="s">
        <v>201</v>
      </c>
      <c r="B22" s="67" t="s">
        <v>202</v>
      </c>
      <c r="C22" s="68">
        <v>3317</v>
      </c>
      <c r="D22" s="68">
        <v>3308.26</v>
      </c>
      <c r="E22" s="75">
        <f t="shared" si="0"/>
        <v>99.73650889357853</v>
      </c>
    </row>
    <row r="23" spans="1:5" ht="15.75">
      <c r="A23" s="73" t="s">
        <v>122</v>
      </c>
      <c r="B23" s="67" t="s">
        <v>203</v>
      </c>
      <c r="C23" s="68">
        <v>624229</v>
      </c>
      <c r="D23" s="68">
        <v>622217.2</v>
      </c>
      <c r="E23" s="75">
        <f t="shared" si="0"/>
        <v>99.67771442851901</v>
      </c>
    </row>
    <row r="24" spans="1:5" ht="15.75">
      <c r="A24" s="72" t="s">
        <v>204</v>
      </c>
      <c r="B24" s="67" t="s">
        <v>205</v>
      </c>
      <c r="C24" s="68">
        <v>624229</v>
      </c>
      <c r="D24" s="68">
        <v>622217.2</v>
      </c>
      <c r="E24" s="75">
        <f t="shared" si="0"/>
        <v>99.67771442851901</v>
      </c>
    </row>
    <row r="25" spans="1:5" ht="15.75">
      <c r="A25" s="72" t="s">
        <v>123</v>
      </c>
      <c r="B25" s="67" t="s">
        <v>206</v>
      </c>
      <c r="C25" s="68">
        <v>-89763</v>
      </c>
      <c r="D25" s="68">
        <v>-85267.33</v>
      </c>
      <c r="E25" s="75">
        <f t="shared" si="0"/>
        <v>94.99162238338737</v>
      </c>
    </row>
    <row r="26" spans="1:5" ht="15.75">
      <c r="A26" s="72" t="s">
        <v>207</v>
      </c>
      <c r="B26" s="67" t="s">
        <v>208</v>
      </c>
      <c r="C26" s="68">
        <v>-89763</v>
      </c>
      <c r="D26" s="68">
        <v>-85267.33</v>
      </c>
      <c r="E26" s="75">
        <f t="shared" si="0"/>
        <v>94.99162238338737</v>
      </c>
    </row>
    <row r="27" spans="1:5" ht="15.75">
      <c r="A27" s="72" t="s">
        <v>124</v>
      </c>
      <c r="B27" s="67" t="s">
        <v>125</v>
      </c>
      <c r="C27" s="68">
        <v>58650</v>
      </c>
      <c r="D27" s="68">
        <v>56943</v>
      </c>
      <c r="E27" s="75">
        <f t="shared" si="0"/>
        <v>97.08951406649616</v>
      </c>
    </row>
    <row r="28" spans="1:5" ht="15.75">
      <c r="A28" s="72" t="s">
        <v>126</v>
      </c>
      <c r="B28" s="67" t="s">
        <v>127</v>
      </c>
      <c r="C28" s="68">
        <v>58650</v>
      </c>
      <c r="D28" s="68">
        <v>56943</v>
      </c>
      <c r="E28" s="75">
        <f t="shared" si="0"/>
        <v>97.08951406649616</v>
      </c>
    </row>
    <row r="29" spans="1:5" ht="15.75">
      <c r="A29" s="72" t="s">
        <v>126</v>
      </c>
      <c r="B29" s="67" t="s">
        <v>175</v>
      </c>
      <c r="C29" s="68">
        <v>58650</v>
      </c>
      <c r="D29" s="68">
        <v>56943</v>
      </c>
      <c r="E29" s="75">
        <f t="shared" si="0"/>
        <v>97.08951406649616</v>
      </c>
    </row>
    <row r="30" spans="1:5" ht="15.75">
      <c r="A30" s="72" t="s">
        <v>128</v>
      </c>
      <c r="B30" s="67" t="s">
        <v>129</v>
      </c>
      <c r="C30" s="68">
        <v>60641</v>
      </c>
      <c r="D30" s="68">
        <v>59212.07</v>
      </c>
      <c r="E30" s="75">
        <f t="shared" si="0"/>
        <v>97.64362395079237</v>
      </c>
    </row>
    <row r="31" spans="1:5" ht="15.75">
      <c r="A31" s="72" t="s">
        <v>130</v>
      </c>
      <c r="B31" s="67" t="s">
        <v>131</v>
      </c>
      <c r="C31" s="68">
        <v>2288</v>
      </c>
      <c r="D31" s="68">
        <v>2221.72</v>
      </c>
      <c r="E31" s="75">
        <f t="shared" si="0"/>
        <v>97.10314685314684</v>
      </c>
    </row>
    <row r="32" spans="1:5" ht="15.75">
      <c r="A32" s="72" t="s">
        <v>132</v>
      </c>
      <c r="B32" s="67" t="s">
        <v>209</v>
      </c>
      <c r="C32" s="68">
        <v>2288</v>
      </c>
      <c r="D32" s="68">
        <v>2221.72</v>
      </c>
      <c r="E32" s="75">
        <f t="shared" si="0"/>
        <v>97.10314685314684</v>
      </c>
    </row>
    <row r="33" spans="1:5" ht="15.75">
      <c r="A33" s="72" t="s">
        <v>133</v>
      </c>
      <c r="B33" s="67" t="s">
        <v>134</v>
      </c>
      <c r="C33" s="68">
        <v>58353</v>
      </c>
      <c r="D33" s="68">
        <v>56990.35</v>
      </c>
      <c r="E33" s="75">
        <f t="shared" si="0"/>
        <v>97.66481586208079</v>
      </c>
    </row>
    <row r="34" spans="1:5" ht="15.75">
      <c r="A34" s="72" t="s">
        <v>135</v>
      </c>
      <c r="B34" s="67" t="s">
        <v>136</v>
      </c>
      <c r="C34" s="68">
        <v>56700</v>
      </c>
      <c r="D34" s="68">
        <v>55031.51</v>
      </c>
      <c r="E34" s="75">
        <f t="shared" si="0"/>
        <v>97.05733686067019</v>
      </c>
    </row>
    <row r="35" spans="1:5" ht="18.75" customHeight="1">
      <c r="A35" s="72" t="s">
        <v>137</v>
      </c>
      <c r="B35" s="67" t="s">
        <v>210</v>
      </c>
      <c r="C35" s="68">
        <v>56700</v>
      </c>
      <c r="D35" s="68">
        <v>55031.51</v>
      </c>
      <c r="E35" s="75">
        <f t="shared" si="0"/>
        <v>97.05733686067019</v>
      </c>
    </row>
    <row r="36" spans="1:5" ht="18.75" customHeight="1">
      <c r="A36" s="72" t="s">
        <v>138</v>
      </c>
      <c r="B36" s="67" t="s">
        <v>139</v>
      </c>
      <c r="C36" s="68">
        <v>1653</v>
      </c>
      <c r="D36" s="68">
        <v>1958.84</v>
      </c>
      <c r="E36" s="75">
        <f t="shared" si="0"/>
        <v>118.50211736237145</v>
      </c>
    </row>
    <row r="37" spans="1:5" ht="15.75">
      <c r="A37" s="72" t="s">
        <v>140</v>
      </c>
      <c r="B37" s="67" t="s">
        <v>211</v>
      </c>
      <c r="C37" s="68">
        <v>1653</v>
      </c>
      <c r="D37" s="68">
        <v>1958.84</v>
      </c>
      <c r="E37" s="75">
        <f t="shared" si="0"/>
        <v>118.50211736237145</v>
      </c>
    </row>
    <row r="38" spans="1:5" ht="15.75">
      <c r="A38" s="72" t="s">
        <v>141</v>
      </c>
      <c r="B38" s="67" t="s">
        <v>142</v>
      </c>
      <c r="C38" s="68">
        <v>800</v>
      </c>
      <c r="D38" s="68">
        <v>800</v>
      </c>
      <c r="E38" s="75">
        <f t="shared" si="0"/>
        <v>100</v>
      </c>
    </row>
    <row r="39" spans="1:5" ht="15.75">
      <c r="A39" s="72" t="s">
        <v>143</v>
      </c>
      <c r="B39" s="67" t="s">
        <v>144</v>
      </c>
      <c r="C39" s="68">
        <v>800</v>
      </c>
      <c r="D39" s="68">
        <v>800</v>
      </c>
      <c r="E39" s="75">
        <f t="shared" si="0"/>
        <v>100</v>
      </c>
    </row>
    <row r="40" spans="1:5" ht="15.75">
      <c r="A40" s="72" t="s">
        <v>145</v>
      </c>
      <c r="B40" s="67" t="s">
        <v>212</v>
      </c>
      <c r="C40" s="68">
        <v>800</v>
      </c>
      <c r="D40" s="68">
        <v>800</v>
      </c>
      <c r="E40" s="75">
        <f t="shared" si="0"/>
        <v>100</v>
      </c>
    </row>
    <row r="41" spans="1:5" ht="15.75">
      <c r="A41" s="72" t="s">
        <v>146</v>
      </c>
      <c r="B41" s="67" t="s">
        <v>147</v>
      </c>
      <c r="C41" s="68">
        <v>10557586.27</v>
      </c>
      <c r="D41" s="68">
        <v>10557586.27</v>
      </c>
      <c r="E41" s="75">
        <f t="shared" si="0"/>
        <v>100</v>
      </c>
    </row>
    <row r="42" spans="1:5" ht="15.75">
      <c r="A42" s="72" t="s">
        <v>148</v>
      </c>
      <c r="B42" s="67" t="s">
        <v>149</v>
      </c>
      <c r="C42" s="68">
        <v>10557586.27</v>
      </c>
      <c r="D42" s="68">
        <v>10557586.27</v>
      </c>
      <c r="E42" s="75">
        <f t="shared" si="0"/>
        <v>100</v>
      </c>
    </row>
    <row r="43" spans="1:5" ht="15.75">
      <c r="A43" s="72" t="s">
        <v>150</v>
      </c>
      <c r="B43" s="67" t="s">
        <v>213</v>
      </c>
      <c r="C43" s="68">
        <v>8863285</v>
      </c>
      <c r="D43" s="68">
        <v>8863285</v>
      </c>
      <c r="E43" s="75">
        <f t="shared" si="0"/>
        <v>100</v>
      </c>
    </row>
    <row r="44" spans="1:5" ht="19.5" customHeight="1">
      <c r="A44" s="72" t="s">
        <v>151</v>
      </c>
      <c r="B44" s="67" t="s">
        <v>214</v>
      </c>
      <c r="C44" s="68">
        <v>8799485</v>
      </c>
      <c r="D44" s="68">
        <v>8799485</v>
      </c>
      <c r="E44" s="75">
        <f t="shared" si="0"/>
        <v>100</v>
      </c>
    </row>
    <row r="45" spans="1:5" ht="15.75">
      <c r="A45" s="72" t="s">
        <v>282</v>
      </c>
      <c r="B45" s="67" t="s">
        <v>215</v>
      </c>
      <c r="C45" s="68">
        <v>8799485</v>
      </c>
      <c r="D45" s="68">
        <v>8799485</v>
      </c>
      <c r="E45" s="75">
        <f t="shared" si="0"/>
        <v>100</v>
      </c>
    </row>
    <row r="46" spans="1:5" ht="15.75">
      <c r="A46" s="72" t="s">
        <v>152</v>
      </c>
      <c r="B46" s="67" t="s">
        <v>216</v>
      </c>
      <c r="C46" s="68">
        <v>63800</v>
      </c>
      <c r="D46" s="68">
        <v>63800</v>
      </c>
      <c r="E46" s="75">
        <f t="shared" si="0"/>
        <v>100</v>
      </c>
    </row>
    <row r="47" spans="1:5" ht="18.75" customHeight="1">
      <c r="A47" s="72" t="s">
        <v>153</v>
      </c>
      <c r="B47" s="67" t="s">
        <v>217</v>
      </c>
      <c r="C47" s="68">
        <v>63800</v>
      </c>
      <c r="D47" s="68">
        <v>63800</v>
      </c>
      <c r="E47" s="75">
        <f t="shared" si="0"/>
        <v>100</v>
      </c>
    </row>
    <row r="48" spans="1:5" ht="15.75">
      <c r="A48" s="72" t="s">
        <v>154</v>
      </c>
      <c r="B48" s="67" t="s">
        <v>218</v>
      </c>
      <c r="C48" s="68">
        <v>500600</v>
      </c>
      <c r="D48" s="68">
        <v>500600</v>
      </c>
      <c r="E48" s="75">
        <f t="shared" si="0"/>
        <v>100</v>
      </c>
    </row>
    <row r="49" spans="1:5" ht="15.75">
      <c r="A49" s="72" t="s">
        <v>283</v>
      </c>
      <c r="B49" s="67" t="s">
        <v>284</v>
      </c>
      <c r="C49" s="68">
        <v>107400</v>
      </c>
      <c r="D49" s="68">
        <v>107400</v>
      </c>
      <c r="E49" s="75">
        <f t="shared" si="0"/>
        <v>100</v>
      </c>
    </row>
    <row r="50" spans="1:5" ht="15.75">
      <c r="A50" s="72" t="s">
        <v>285</v>
      </c>
      <c r="B50" s="67" t="s">
        <v>286</v>
      </c>
      <c r="C50" s="68">
        <v>107400</v>
      </c>
      <c r="D50" s="68">
        <v>107400</v>
      </c>
      <c r="E50" s="75">
        <f t="shared" si="0"/>
        <v>100</v>
      </c>
    </row>
    <row r="51" spans="1:5" ht="15.75">
      <c r="A51" s="72" t="s">
        <v>155</v>
      </c>
      <c r="B51" s="67" t="s">
        <v>219</v>
      </c>
      <c r="C51" s="68">
        <v>393200</v>
      </c>
      <c r="D51" s="68">
        <v>393200</v>
      </c>
      <c r="E51" s="75">
        <f t="shared" si="0"/>
        <v>100</v>
      </c>
    </row>
    <row r="52" spans="1:5" ht="15.75">
      <c r="A52" s="72" t="s">
        <v>156</v>
      </c>
      <c r="B52" s="67" t="s">
        <v>220</v>
      </c>
      <c r="C52" s="68">
        <v>393200</v>
      </c>
      <c r="D52" s="68">
        <v>393200</v>
      </c>
      <c r="E52" s="75">
        <f t="shared" si="0"/>
        <v>100</v>
      </c>
    </row>
    <row r="53" spans="1:5" ht="15.75">
      <c r="A53" s="72" t="s">
        <v>157</v>
      </c>
      <c r="B53" s="67" t="s">
        <v>221</v>
      </c>
      <c r="C53" s="68">
        <v>134800</v>
      </c>
      <c r="D53" s="68">
        <v>134800</v>
      </c>
      <c r="E53" s="75">
        <f t="shared" si="0"/>
        <v>100</v>
      </c>
    </row>
    <row r="54" spans="1:5" ht="15.75">
      <c r="A54" s="72" t="s">
        <v>158</v>
      </c>
      <c r="B54" s="67" t="s">
        <v>222</v>
      </c>
      <c r="C54" s="68">
        <v>700</v>
      </c>
      <c r="D54" s="68">
        <v>700</v>
      </c>
      <c r="E54" s="75">
        <f t="shared" si="0"/>
        <v>100</v>
      </c>
    </row>
    <row r="55" spans="1:5" ht="15.75">
      <c r="A55" s="72" t="s">
        <v>159</v>
      </c>
      <c r="B55" s="67" t="s">
        <v>223</v>
      </c>
      <c r="C55" s="68">
        <v>700</v>
      </c>
      <c r="D55" s="68">
        <v>700</v>
      </c>
      <c r="E55" s="75">
        <f t="shared" si="0"/>
        <v>100</v>
      </c>
    </row>
    <row r="56" spans="1:5" ht="15.75">
      <c r="A56" s="72" t="s">
        <v>160</v>
      </c>
      <c r="B56" s="67" t="s">
        <v>224</v>
      </c>
      <c r="C56" s="68">
        <v>134100</v>
      </c>
      <c r="D56" s="68">
        <v>134100</v>
      </c>
      <c r="E56" s="75">
        <f t="shared" si="0"/>
        <v>100</v>
      </c>
    </row>
    <row r="57" spans="1:5" ht="15.75">
      <c r="A57" s="72" t="s">
        <v>161</v>
      </c>
      <c r="B57" s="67" t="s">
        <v>225</v>
      </c>
      <c r="C57" s="68">
        <v>134100</v>
      </c>
      <c r="D57" s="68">
        <v>134100</v>
      </c>
      <c r="E57" s="75">
        <f t="shared" si="0"/>
        <v>100</v>
      </c>
    </row>
    <row r="58" spans="1:5" ht="15.75">
      <c r="A58" s="72" t="s">
        <v>226</v>
      </c>
      <c r="B58" s="67" t="s">
        <v>227</v>
      </c>
      <c r="C58" s="68">
        <v>1058901.27</v>
      </c>
      <c r="D58" s="68">
        <v>1058901.27</v>
      </c>
      <c r="E58" s="75">
        <f t="shared" si="0"/>
        <v>100</v>
      </c>
    </row>
    <row r="59" spans="1:5" ht="15.75">
      <c r="A59" s="72" t="s">
        <v>228</v>
      </c>
      <c r="B59" s="67" t="s">
        <v>229</v>
      </c>
      <c r="C59" s="68">
        <v>1058901.27</v>
      </c>
      <c r="D59" s="68">
        <v>1058901.27</v>
      </c>
      <c r="E59" s="75">
        <f t="shared" si="0"/>
        <v>100</v>
      </c>
    </row>
    <row r="60" spans="1:5" ht="15.75">
      <c r="A60" s="72" t="s">
        <v>230</v>
      </c>
      <c r="B60" s="67" t="s">
        <v>231</v>
      </c>
      <c r="C60" s="68">
        <v>1058901.27</v>
      </c>
      <c r="D60" s="68">
        <v>1058901.27</v>
      </c>
      <c r="E60" s="75">
        <f t="shared" si="0"/>
        <v>100</v>
      </c>
    </row>
  </sheetData>
  <sheetProtection/>
  <mergeCells count="7">
    <mergeCell ref="A7:E7"/>
    <mergeCell ref="A8:E8"/>
    <mergeCell ref="C5:E5"/>
    <mergeCell ref="C1:E1"/>
    <mergeCell ref="C2:E2"/>
    <mergeCell ref="C3:E3"/>
    <mergeCell ref="C4:E4"/>
  </mergeCells>
  <printOptions/>
  <pageMargins left="0.5905511811023623" right="0.1968503937007874" top="0.3937007874015748" bottom="0.3937007874015748" header="0.5118110236220472" footer="0.5118110236220472"/>
  <pageSetup fitToHeight="0" fitToWidth="1" horizontalDpi="600" verticalDpi="600" orientation="portrait" paperSize="9" scale="76" r:id="rId1"/>
  <headerFooter alignWithMargins="0"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N80"/>
  <sheetViews>
    <sheetView showGridLines="0" zoomScalePageLayoutView="0" workbookViewId="0" topLeftCell="A1">
      <selection activeCell="F6" sqref="F6"/>
    </sheetView>
  </sheetViews>
  <sheetFormatPr defaultColWidth="9.00390625" defaultRowHeight="12.75" customHeight="1" outlineLevelRow="5"/>
  <cols>
    <col min="1" max="1" width="30.75390625" style="43" customWidth="1"/>
    <col min="2" max="3" width="6.75390625" style="9" customWidth="1"/>
    <col min="4" max="4" width="11.00390625" style="9" customWidth="1"/>
    <col min="5" max="5" width="6.75390625" style="9" customWidth="1"/>
    <col min="6" max="6" width="8.125" style="9" customWidth="1"/>
    <col min="7" max="7" width="12.875" style="9" customWidth="1"/>
    <col min="8" max="8" width="13.125" style="9" customWidth="1"/>
    <col min="9" max="9" width="10.875" style="9" customWidth="1"/>
    <col min="10" max="13" width="9.125" style="9" customWidth="1"/>
    <col min="14" max="14" width="30.25390625" style="9" customWidth="1"/>
    <col min="15" max="16384" width="9.125" style="9" customWidth="1"/>
  </cols>
  <sheetData>
    <row r="1" spans="1:10" ht="12.75" customHeight="1">
      <c r="A1" s="38"/>
      <c r="B1" s="7"/>
      <c r="C1" s="7"/>
      <c r="D1" s="7"/>
      <c r="E1" s="7"/>
      <c r="F1" s="112" t="s">
        <v>4</v>
      </c>
      <c r="G1" s="112"/>
      <c r="H1" s="112"/>
      <c r="I1" s="112"/>
      <c r="J1" s="8"/>
    </row>
    <row r="2" spans="1:10" ht="12.75" customHeight="1">
      <c r="A2" s="39"/>
      <c r="B2" s="7"/>
      <c r="C2" s="7"/>
      <c r="D2" s="7"/>
      <c r="E2" s="7"/>
      <c r="F2" s="112" t="s">
        <v>63</v>
      </c>
      <c r="G2" s="112"/>
      <c r="H2" s="112"/>
      <c r="I2" s="112"/>
      <c r="J2" s="8"/>
    </row>
    <row r="3" spans="1:10" ht="12.75" customHeight="1">
      <c r="A3" s="40"/>
      <c r="B3" s="10"/>
      <c r="C3" s="10"/>
      <c r="D3" s="11"/>
      <c r="E3" s="11"/>
      <c r="F3" s="112" t="s">
        <v>60</v>
      </c>
      <c r="G3" s="112"/>
      <c r="H3" s="112"/>
      <c r="I3" s="112"/>
      <c r="J3" s="12"/>
    </row>
    <row r="4" spans="1:10" ht="12.75" customHeight="1">
      <c r="A4" s="41"/>
      <c r="B4" s="12"/>
      <c r="C4" s="12"/>
      <c r="D4" s="12"/>
      <c r="E4" s="13"/>
      <c r="F4" s="115"/>
      <c r="G4" s="115"/>
      <c r="H4" s="115"/>
      <c r="I4" s="115"/>
      <c r="J4" s="12"/>
    </row>
    <row r="5" spans="1:10" ht="12.75" customHeight="1">
      <c r="A5" s="42"/>
      <c r="B5" s="8"/>
      <c r="C5" s="8"/>
      <c r="D5" s="8"/>
      <c r="E5" s="8"/>
      <c r="F5" s="113" t="s">
        <v>307</v>
      </c>
      <c r="G5" s="114"/>
      <c r="H5" s="114"/>
      <c r="I5" s="114"/>
      <c r="J5" s="8"/>
    </row>
    <row r="6" spans="1:10" ht="12.75" customHeight="1">
      <c r="A6" s="42"/>
      <c r="B6" s="8"/>
      <c r="C6" s="8"/>
      <c r="D6" s="8"/>
      <c r="E6" s="8"/>
      <c r="F6" s="8"/>
      <c r="G6" s="8"/>
      <c r="H6" s="8"/>
      <c r="I6" s="8"/>
      <c r="J6" s="8"/>
    </row>
    <row r="7" spans="1:10" ht="15.75">
      <c r="A7" s="34" t="s">
        <v>249</v>
      </c>
      <c r="B7" s="34"/>
      <c r="C7" s="34"/>
      <c r="D7" s="34"/>
      <c r="E7" s="34"/>
      <c r="F7" s="34"/>
      <c r="G7" s="35"/>
      <c r="H7" s="45"/>
      <c r="I7" s="34"/>
      <c r="J7" s="8"/>
    </row>
    <row r="8" spans="1:10" ht="15.75">
      <c r="A8" s="111" t="s">
        <v>59</v>
      </c>
      <c r="B8" s="111"/>
      <c r="C8" s="111"/>
      <c r="D8" s="111"/>
      <c r="E8" s="111"/>
      <c r="F8" s="111"/>
      <c r="G8" s="111"/>
      <c r="H8" s="111"/>
      <c r="I8" s="111"/>
      <c r="J8" s="8"/>
    </row>
    <row r="10" spans="1:14" ht="24">
      <c r="A10" s="36" t="s">
        <v>0</v>
      </c>
      <c r="B10" s="36" t="s">
        <v>5</v>
      </c>
      <c r="C10" s="36" t="s">
        <v>6</v>
      </c>
      <c r="D10" s="36" t="s">
        <v>7</v>
      </c>
      <c r="E10" s="36" t="s">
        <v>8</v>
      </c>
      <c r="F10" s="36" t="s">
        <v>9</v>
      </c>
      <c r="G10" s="36" t="s">
        <v>1</v>
      </c>
      <c r="H10" s="36" t="s">
        <v>2</v>
      </c>
      <c r="I10" s="36" t="s">
        <v>3</v>
      </c>
      <c r="N10" s="14"/>
    </row>
    <row r="11" spans="1:14" ht="36">
      <c r="A11" s="58" t="s">
        <v>68</v>
      </c>
      <c r="B11" s="36" t="s">
        <v>10</v>
      </c>
      <c r="C11" s="36"/>
      <c r="D11" s="36"/>
      <c r="E11" s="36"/>
      <c r="F11" s="36"/>
      <c r="G11" s="56">
        <v>13390535.18</v>
      </c>
      <c r="H11" s="56">
        <v>12598630.08</v>
      </c>
      <c r="I11" s="77">
        <f>H11/G11*100</f>
        <v>94.08608327184128</v>
      </c>
      <c r="N11" s="14"/>
    </row>
    <row r="12" spans="1:14" s="103" customFormat="1" ht="12.75">
      <c r="A12" s="59" t="s">
        <v>13</v>
      </c>
      <c r="B12" s="60" t="s">
        <v>10</v>
      </c>
      <c r="C12" s="60" t="s">
        <v>12</v>
      </c>
      <c r="D12" s="60" t="s">
        <v>100</v>
      </c>
      <c r="E12" s="60" t="s">
        <v>14</v>
      </c>
      <c r="F12" s="60" t="s">
        <v>15</v>
      </c>
      <c r="G12" s="61" t="s">
        <v>253</v>
      </c>
      <c r="H12" s="61" t="s">
        <v>253</v>
      </c>
      <c r="I12" s="61" t="s">
        <v>99</v>
      </c>
      <c r="N12" s="104"/>
    </row>
    <row r="13" spans="1:9" s="103" customFormat="1" ht="27.75" customHeight="1" outlineLevel="4">
      <c r="A13" s="50" t="s">
        <v>232</v>
      </c>
      <c r="B13" s="51" t="s">
        <v>10</v>
      </c>
      <c r="C13" s="51" t="s">
        <v>12</v>
      </c>
      <c r="D13" s="51" t="s">
        <v>100</v>
      </c>
      <c r="E13" s="51" t="s">
        <v>88</v>
      </c>
      <c r="F13" s="51" t="s">
        <v>89</v>
      </c>
      <c r="G13" s="44">
        <v>3150</v>
      </c>
      <c r="H13" s="44">
        <v>3150</v>
      </c>
      <c r="I13" s="78">
        <f>H13/G13*100</f>
        <v>100</v>
      </c>
    </row>
    <row r="14" spans="1:9" s="103" customFormat="1" ht="27" customHeight="1">
      <c r="A14" s="50" t="s">
        <v>25</v>
      </c>
      <c r="B14" s="51" t="s">
        <v>10</v>
      </c>
      <c r="C14" s="51" t="s">
        <v>12</v>
      </c>
      <c r="D14" s="51" t="s">
        <v>100</v>
      </c>
      <c r="E14" s="51" t="s">
        <v>88</v>
      </c>
      <c r="F14" s="51" t="s">
        <v>26</v>
      </c>
      <c r="G14" s="44">
        <v>1071.8</v>
      </c>
      <c r="H14" s="44">
        <v>1071.8</v>
      </c>
      <c r="I14" s="78">
        <f aca="true" t="shared" si="0" ref="I14:I77">H14/G14*100</f>
        <v>100</v>
      </c>
    </row>
    <row r="15" spans="1:9" s="103" customFormat="1" ht="26.25" customHeight="1" outlineLevel="1">
      <c r="A15" s="50" t="s">
        <v>16</v>
      </c>
      <c r="B15" s="51" t="s">
        <v>10</v>
      </c>
      <c r="C15" s="51" t="s">
        <v>12</v>
      </c>
      <c r="D15" s="51" t="s">
        <v>100</v>
      </c>
      <c r="E15" s="51" t="s">
        <v>90</v>
      </c>
      <c r="F15" s="51" t="s">
        <v>17</v>
      </c>
      <c r="G15" s="44">
        <v>127147.12</v>
      </c>
      <c r="H15" s="44">
        <v>127147.12</v>
      </c>
      <c r="I15" s="78">
        <f t="shared" si="0"/>
        <v>100</v>
      </c>
    </row>
    <row r="16" spans="1:9" s="103" customFormat="1" ht="25.5" outlineLevel="2">
      <c r="A16" s="50" t="s">
        <v>16</v>
      </c>
      <c r="B16" s="51" t="s">
        <v>10</v>
      </c>
      <c r="C16" s="51" t="s">
        <v>12</v>
      </c>
      <c r="D16" s="51" t="s">
        <v>254</v>
      </c>
      <c r="E16" s="51" t="s">
        <v>90</v>
      </c>
      <c r="F16" s="51" t="s">
        <v>17</v>
      </c>
      <c r="G16" s="44">
        <v>92900</v>
      </c>
      <c r="H16" s="44">
        <v>92900</v>
      </c>
      <c r="I16" s="78">
        <f t="shared" si="0"/>
        <v>100</v>
      </c>
    </row>
    <row r="17" spans="1:9" s="103" customFormat="1" ht="24" customHeight="1" outlineLevel="3">
      <c r="A17" s="50" t="s">
        <v>13</v>
      </c>
      <c r="B17" s="51" t="s">
        <v>10</v>
      </c>
      <c r="C17" s="51" t="s">
        <v>19</v>
      </c>
      <c r="D17" s="51" t="s">
        <v>91</v>
      </c>
      <c r="E17" s="51" t="s">
        <v>14</v>
      </c>
      <c r="F17" s="51" t="s">
        <v>15</v>
      </c>
      <c r="G17" s="44">
        <v>3740752.28</v>
      </c>
      <c r="H17" s="44">
        <v>3740752.28</v>
      </c>
      <c r="I17" s="78">
        <f t="shared" si="0"/>
        <v>100</v>
      </c>
    </row>
    <row r="18" spans="1:9" s="103" customFormat="1" ht="25.5" outlineLevel="4">
      <c r="A18" s="50" t="s">
        <v>232</v>
      </c>
      <c r="B18" s="51" t="s">
        <v>10</v>
      </c>
      <c r="C18" s="51" t="s">
        <v>19</v>
      </c>
      <c r="D18" s="51" t="s">
        <v>91</v>
      </c>
      <c r="E18" s="51" t="s">
        <v>88</v>
      </c>
      <c r="F18" s="51" t="s">
        <v>89</v>
      </c>
      <c r="G18" s="44">
        <v>1800</v>
      </c>
      <c r="H18" s="44">
        <v>1800</v>
      </c>
      <c r="I18" s="78">
        <f t="shared" si="0"/>
        <v>100</v>
      </c>
    </row>
    <row r="19" spans="1:9" s="103" customFormat="1" ht="30" customHeight="1" outlineLevel="5">
      <c r="A19" s="50" t="s">
        <v>25</v>
      </c>
      <c r="B19" s="51" t="s">
        <v>10</v>
      </c>
      <c r="C19" s="51" t="s">
        <v>19</v>
      </c>
      <c r="D19" s="51" t="s">
        <v>91</v>
      </c>
      <c r="E19" s="51" t="s">
        <v>88</v>
      </c>
      <c r="F19" s="51" t="s">
        <v>26</v>
      </c>
      <c r="G19" s="44">
        <v>4169.36</v>
      </c>
      <c r="H19" s="44">
        <v>4169.36</v>
      </c>
      <c r="I19" s="78">
        <f t="shared" si="0"/>
        <v>100</v>
      </c>
    </row>
    <row r="20" spans="1:9" s="103" customFormat="1" ht="25.5" outlineLevel="4">
      <c r="A20" s="50" t="s">
        <v>16</v>
      </c>
      <c r="B20" s="51" t="s">
        <v>10</v>
      </c>
      <c r="C20" s="51" t="s">
        <v>19</v>
      </c>
      <c r="D20" s="51" t="s">
        <v>91</v>
      </c>
      <c r="E20" s="51" t="s">
        <v>90</v>
      </c>
      <c r="F20" s="51" t="s">
        <v>17</v>
      </c>
      <c r="G20" s="44">
        <v>1119567.24</v>
      </c>
      <c r="H20" s="44">
        <v>1119567.24</v>
      </c>
      <c r="I20" s="78">
        <f t="shared" si="0"/>
        <v>100</v>
      </c>
    </row>
    <row r="21" spans="1:9" s="103" customFormat="1" ht="12.75" outlineLevel="5">
      <c r="A21" s="50" t="s">
        <v>20</v>
      </c>
      <c r="B21" s="51" t="s">
        <v>10</v>
      </c>
      <c r="C21" s="51" t="s">
        <v>19</v>
      </c>
      <c r="D21" s="51" t="s">
        <v>91</v>
      </c>
      <c r="E21" s="51" t="s">
        <v>21</v>
      </c>
      <c r="F21" s="51" t="s">
        <v>22</v>
      </c>
      <c r="G21" s="44">
        <v>23226.71</v>
      </c>
      <c r="H21" s="44">
        <v>23226.71</v>
      </c>
      <c r="I21" s="78">
        <f t="shared" si="0"/>
        <v>100</v>
      </c>
    </row>
    <row r="22" spans="1:9" s="103" customFormat="1" ht="23.25" customHeight="1" outlineLevel="4">
      <c r="A22" s="50" t="s">
        <v>23</v>
      </c>
      <c r="B22" s="51" t="s">
        <v>10</v>
      </c>
      <c r="C22" s="51" t="s">
        <v>19</v>
      </c>
      <c r="D22" s="51" t="s">
        <v>91</v>
      </c>
      <c r="E22" s="51" t="s">
        <v>21</v>
      </c>
      <c r="F22" s="51" t="s">
        <v>24</v>
      </c>
      <c r="G22" s="44">
        <v>2750</v>
      </c>
      <c r="H22" s="44">
        <v>2750</v>
      </c>
      <c r="I22" s="78">
        <f t="shared" si="0"/>
        <v>100</v>
      </c>
    </row>
    <row r="23" spans="1:9" s="103" customFormat="1" ht="12.75" outlineLevel="5">
      <c r="A23" s="50" t="s">
        <v>25</v>
      </c>
      <c r="B23" s="51" t="s">
        <v>10</v>
      </c>
      <c r="C23" s="51" t="s">
        <v>19</v>
      </c>
      <c r="D23" s="51" t="s">
        <v>91</v>
      </c>
      <c r="E23" s="51" t="s">
        <v>21</v>
      </c>
      <c r="F23" s="51" t="s">
        <v>26</v>
      </c>
      <c r="G23" s="44">
        <v>31138</v>
      </c>
      <c r="H23" s="44">
        <v>31138</v>
      </c>
      <c r="I23" s="78">
        <f t="shared" si="0"/>
        <v>100</v>
      </c>
    </row>
    <row r="24" spans="1:9" s="103" customFormat="1" ht="25.5" outlineLevel="1">
      <c r="A24" s="50" t="s">
        <v>34</v>
      </c>
      <c r="B24" s="51" t="s">
        <v>10</v>
      </c>
      <c r="C24" s="51" t="s">
        <v>19</v>
      </c>
      <c r="D24" s="51" t="s">
        <v>91</v>
      </c>
      <c r="E24" s="51" t="s">
        <v>21</v>
      </c>
      <c r="F24" s="51" t="s">
        <v>35</v>
      </c>
      <c r="G24" s="44">
        <v>9990</v>
      </c>
      <c r="H24" s="44">
        <v>9990</v>
      </c>
      <c r="I24" s="78">
        <f t="shared" si="0"/>
        <v>100</v>
      </c>
    </row>
    <row r="25" spans="1:9" s="103" customFormat="1" ht="24.75" customHeight="1" outlineLevel="2">
      <c r="A25" s="50" t="s">
        <v>255</v>
      </c>
      <c r="B25" s="51" t="s">
        <v>10</v>
      </c>
      <c r="C25" s="51" t="s">
        <v>19</v>
      </c>
      <c r="D25" s="51" t="s">
        <v>91</v>
      </c>
      <c r="E25" s="51" t="s">
        <v>21</v>
      </c>
      <c r="F25" s="51" t="s">
        <v>237</v>
      </c>
      <c r="G25" s="44">
        <v>350</v>
      </c>
      <c r="H25" s="44">
        <v>350</v>
      </c>
      <c r="I25" s="78">
        <f t="shared" si="0"/>
        <v>100</v>
      </c>
    </row>
    <row r="26" spans="1:9" s="103" customFormat="1" ht="12.75" outlineLevel="3">
      <c r="A26" s="50" t="s">
        <v>20</v>
      </c>
      <c r="B26" s="51" t="s">
        <v>10</v>
      </c>
      <c r="C26" s="51" t="s">
        <v>19</v>
      </c>
      <c r="D26" s="51" t="s">
        <v>91</v>
      </c>
      <c r="E26" s="51" t="s">
        <v>27</v>
      </c>
      <c r="F26" s="51" t="s">
        <v>22</v>
      </c>
      <c r="G26" s="44">
        <v>3954</v>
      </c>
      <c r="H26" s="44">
        <v>3954</v>
      </c>
      <c r="I26" s="78">
        <f t="shared" si="0"/>
        <v>100</v>
      </c>
    </row>
    <row r="27" spans="1:9" s="103" customFormat="1" ht="12.75" outlineLevel="4">
      <c r="A27" s="50" t="s">
        <v>28</v>
      </c>
      <c r="B27" s="51" t="s">
        <v>10</v>
      </c>
      <c r="C27" s="51" t="s">
        <v>19</v>
      </c>
      <c r="D27" s="51" t="s">
        <v>91</v>
      </c>
      <c r="E27" s="51" t="s">
        <v>27</v>
      </c>
      <c r="F27" s="51" t="s">
        <v>29</v>
      </c>
      <c r="G27" s="44">
        <v>267541.99</v>
      </c>
      <c r="H27" s="44">
        <v>267541.99</v>
      </c>
      <c r="I27" s="78">
        <f t="shared" si="0"/>
        <v>100</v>
      </c>
    </row>
    <row r="28" spans="1:9" s="103" customFormat="1" ht="12.75" outlineLevel="5">
      <c r="A28" s="50" t="s">
        <v>25</v>
      </c>
      <c r="B28" s="51" t="s">
        <v>10</v>
      </c>
      <c r="C28" s="51" t="s">
        <v>19</v>
      </c>
      <c r="D28" s="51" t="s">
        <v>91</v>
      </c>
      <c r="E28" s="51" t="s">
        <v>27</v>
      </c>
      <c r="F28" s="51" t="s">
        <v>26</v>
      </c>
      <c r="G28" s="44">
        <v>48201.65</v>
      </c>
      <c r="H28" s="44">
        <v>48201.65</v>
      </c>
      <c r="I28" s="78">
        <f t="shared" si="0"/>
        <v>100</v>
      </c>
    </row>
    <row r="29" spans="1:9" s="103" customFormat="1" ht="12.75" outlineLevel="4">
      <c r="A29" s="50" t="s">
        <v>233</v>
      </c>
      <c r="B29" s="51" t="s">
        <v>10</v>
      </c>
      <c r="C29" s="51" t="s">
        <v>19</v>
      </c>
      <c r="D29" s="51" t="s">
        <v>91</v>
      </c>
      <c r="E29" s="51" t="s">
        <v>27</v>
      </c>
      <c r="F29" s="51" t="s">
        <v>234</v>
      </c>
      <c r="G29" s="44">
        <v>3319.14</v>
      </c>
      <c r="H29" s="44">
        <v>3319.14</v>
      </c>
      <c r="I29" s="78">
        <f t="shared" si="0"/>
        <v>100</v>
      </c>
    </row>
    <row r="30" spans="1:9" s="103" customFormat="1" ht="25.5" outlineLevel="5">
      <c r="A30" s="50" t="s">
        <v>34</v>
      </c>
      <c r="B30" s="51" t="s">
        <v>10</v>
      </c>
      <c r="C30" s="51" t="s">
        <v>19</v>
      </c>
      <c r="D30" s="51" t="s">
        <v>91</v>
      </c>
      <c r="E30" s="51" t="s">
        <v>27</v>
      </c>
      <c r="F30" s="51" t="s">
        <v>35</v>
      </c>
      <c r="G30" s="44">
        <v>2800</v>
      </c>
      <c r="H30" s="44">
        <v>2800</v>
      </c>
      <c r="I30" s="78">
        <f t="shared" si="0"/>
        <v>100</v>
      </c>
    </row>
    <row r="31" spans="1:9" s="103" customFormat="1" ht="18.75" customHeight="1" outlineLevel="4">
      <c r="A31" s="50" t="s">
        <v>235</v>
      </c>
      <c r="B31" s="51" t="s">
        <v>10</v>
      </c>
      <c r="C31" s="51" t="s">
        <v>19</v>
      </c>
      <c r="D31" s="51" t="s">
        <v>91</v>
      </c>
      <c r="E31" s="51" t="s">
        <v>27</v>
      </c>
      <c r="F31" s="51" t="s">
        <v>236</v>
      </c>
      <c r="G31" s="44">
        <v>173692.28</v>
      </c>
      <c r="H31" s="44">
        <v>173692.28</v>
      </c>
      <c r="I31" s="78">
        <f t="shared" si="0"/>
        <v>100</v>
      </c>
    </row>
    <row r="32" spans="1:9" s="103" customFormat="1" ht="25.5" outlineLevel="5">
      <c r="A32" s="50" t="s">
        <v>255</v>
      </c>
      <c r="B32" s="51" t="s">
        <v>10</v>
      </c>
      <c r="C32" s="51" t="s">
        <v>19</v>
      </c>
      <c r="D32" s="51" t="s">
        <v>91</v>
      </c>
      <c r="E32" s="51" t="s">
        <v>27</v>
      </c>
      <c r="F32" s="51" t="s">
        <v>237</v>
      </c>
      <c r="G32" s="44">
        <v>34421</v>
      </c>
      <c r="H32" s="44">
        <v>34421</v>
      </c>
      <c r="I32" s="78">
        <f t="shared" si="0"/>
        <v>100</v>
      </c>
    </row>
    <row r="33" spans="1:9" s="103" customFormat="1" ht="20.25" customHeight="1" outlineLevel="4">
      <c r="A33" s="50" t="s">
        <v>162</v>
      </c>
      <c r="B33" s="51" t="s">
        <v>10</v>
      </c>
      <c r="C33" s="51" t="s">
        <v>19</v>
      </c>
      <c r="D33" s="51" t="s">
        <v>91</v>
      </c>
      <c r="E33" s="51" t="s">
        <v>163</v>
      </c>
      <c r="F33" s="51" t="s">
        <v>164</v>
      </c>
      <c r="G33" s="44">
        <v>8614</v>
      </c>
      <c r="H33" s="44">
        <v>8614</v>
      </c>
      <c r="I33" s="78">
        <f t="shared" si="0"/>
        <v>100</v>
      </c>
    </row>
    <row r="34" spans="1:9" s="103" customFormat="1" ht="24" customHeight="1" outlineLevel="5">
      <c r="A34" s="50" t="s">
        <v>162</v>
      </c>
      <c r="B34" s="51" t="s">
        <v>10</v>
      </c>
      <c r="C34" s="51" t="s">
        <v>19</v>
      </c>
      <c r="D34" s="51" t="s">
        <v>91</v>
      </c>
      <c r="E34" s="51" t="s">
        <v>101</v>
      </c>
      <c r="F34" s="51" t="s">
        <v>164</v>
      </c>
      <c r="G34" s="44">
        <v>5072</v>
      </c>
      <c r="H34" s="44">
        <v>5072</v>
      </c>
      <c r="I34" s="78">
        <f t="shared" si="0"/>
        <v>100</v>
      </c>
    </row>
    <row r="35" spans="1:9" s="103" customFormat="1" ht="43.5" customHeight="1" outlineLevel="4">
      <c r="A35" s="50" t="s">
        <v>165</v>
      </c>
      <c r="B35" s="51" t="s">
        <v>10</v>
      </c>
      <c r="C35" s="51" t="s">
        <v>19</v>
      </c>
      <c r="D35" s="51" t="s">
        <v>91</v>
      </c>
      <c r="E35" s="51" t="s">
        <v>166</v>
      </c>
      <c r="F35" s="51" t="s">
        <v>167</v>
      </c>
      <c r="G35" s="44">
        <v>329.42</v>
      </c>
      <c r="H35" s="44">
        <v>329.42</v>
      </c>
      <c r="I35" s="78">
        <f t="shared" si="0"/>
        <v>100</v>
      </c>
    </row>
    <row r="36" spans="1:9" s="103" customFormat="1" ht="12.75" outlineLevel="5">
      <c r="A36" s="50" t="s">
        <v>256</v>
      </c>
      <c r="B36" s="51" t="s">
        <v>10</v>
      </c>
      <c r="C36" s="51" t="s">
        <v>19</v>
      </c>
      <c r="D36" s="51" t="s">
        <v>91</v>
      </c>
      <c r="E36" s="51" t="s">
        <v>166</v>
      </c>
      <c r="F36" s="51" t="s">
        <v>257</v>
      </c>
      <c r="G36" s="44">
        <v>100</v>
      </c>
      <c r="H36" s="44">
        <v>100</v>
      </c>
      <c r="I36" s="78">
        <f t="shared" si="0"/>
        <v>100</v>
      </c>
    </row>
    <row r="37" spans="1:9" s="103" customFormat="1" ht="25.5" outlineLevel="4">
      <c r="A37" s="50" t="s">
        <v>258</v>
      </c>
      <c r="B37" s="51" t="s">
        <v>10</v>
      </c>
      <c r="C37" s="51" t="s">
        <v>259</v>
      </c>
      <c r="D37" s="51" t="s">
        <v>92</v>
      </c>
      <c r="E37" s="51" t="s">
        <v>260</v>
      </c>
      <c r="F37" s="51" t="s">
        <v>261</v>
      </c>
      <c r="G37" s="44">
        <v>1000</v>
      </c>
      <c r="H37" s="44">
        <v>0</v>
      </c>
      <c r="I37" s="78">
        <f t="shared" si="0"/>
        <v>0</v>
      </c>
    </row>
    <row r="38" spans="1:9" s="103" customFormat="1" ht="12.75" outlineLevel="5">
      <c r="A38" s="50" t="s">
        <v>25</v>
      </c>
      <c r="B38" s="51" t="s">
        <v>10</v>
      </c>
      <c r="C38" s="51" t="s">
        <v>62</v>
      </c>
      <c r="D38" s="51" t="s">
        <v>168</v>
      </c>
      <c r="E38" s="51" t="s">
        <v>27</v>
      </c>
      <c r="F38" s="51" t="s">
        <v>26</v>
      </c>
      <c r="G38" s="44">
        <v>9000</v>
      </c>
      <c r="H38" s="44">
        <v>9000</v>
      </c>
      <c r="I38" s="78">
        <f t="shared" si="0"/>
        <v>100</v>
      </c>
    </row>
    <row r="39" spans="1:9" s="103" customFormat="1" ht="25.5" customHeight="1" outlineLevel="4">
      <c r="A39" s="50" t="s">
        <v>34</v>
      </c>
      <c r="B39" s="51" t="s">
        <v>10</v>
      </c>
      <c r="C39" s="51" t="s">
        <v>62</v>
      </c>
      <c r="D39" s="51" t="s">
        <v>168</v>
      </c>
      <c r="E39" s="51" t="s">
        <v>27</v>
      </c>
      <c r="F39" s="51" t="s">
        <v>35</v>
      </c>
      <c r="G39" s="44">
        <v>1265400</v>
      </c>
      <c r="H39" s="44">
        <v>1265400</v>
      </c>
      <c r="I39" s="78">
        <f t="shared" si="0"/>
        <v>100</v>
      </c>
    </row>
    <row r="40" spans="1:9" s="103" customFormat="1" ht="25.5" outlineLevel="5">
      <c r="A40" s="50" t="s">
        <v>255</v>
      </c>
      <c r="B40" s="51" t="s">
        <v>10</v>
      </c>
      <c r="C40" s="51" t="s">
        <v>62</v>
      </c>
      <c r="D40" s="51" t="s">
        <v>238</v>
      </c>
      <c r="E40" s="51" t="s">
        <v>27</v>
      </c>
      <c r="F40" s="51" t="s">
        <v>237</v>
      </c>
      <c r="G40" s="44">
        <v>700</v>
      </c>
      <c r="H40" s="44">
        <v>700</v>
      </c>
      <c r="I40" s="78">
        <f t="shared" si="0"/>
        <v>100</v>
      </c>
    </row>
    <row r="41" spans="1:9" s="103" customFormat="1" ht="12.75" outlineLevel="4">
      <c r="A41" s="50" t="s">
        <v>13</v>
      </c>
      <c r="B41" s="51" t="s">
        <v>10</v>
      </c>
      <c r="C41" s="51" t="s">
        <v>31</v>
      </c>
      <c r="D41" s="51" t="s">
        <v>102</v>
      </c>
      <c r="E41" s="51" t="s">
        <v>14</v>
      </c>
      <c r="F41" s="51" t="s">
        <v>15</v>
      </c>
      <c r="G41" s="44">
        <v>98145.25</v>
      </c>
      <c r="H41" s="44">
        <v>98145.25</v>
      </c>
      <c r="I41" s="78">
        <f t="shared" si="0"/>
        <v>100</v>
      </c>
    </row>
    <row r="42" spans="1:9" s="103" customFormat="1" ht="25.5" outlineLevel="5">
      <c r="A42" s="50" t="s">
        <v>16</v>
      </c>
      <c r="B42" s="51" t="s">
        <v>10</v>
      </c>
      <c r="C42" s="51" t="s">
        <v>31</v>
      </c>
      <c r="D42" s="51" t="s">
        <v>102</v>
      </c>
      <c r="E42" s="51" t="s">
        <v>90</v>
      </c>
      <c r="F42" s="51" t="s">
        <v>17</v>
      </c>
      <c r="G42" s="44">
        <v>29637.64</v>
      </c>
      <c r="H42" s="44">
        <v>29637.64</v>
      </c>
      <c r="I42" s="78">
        <f t="shared" si="0"/>
        <v>100</v>
      </c>
    </row>
    <row r="43" spans="1:9" s="103" customFormat="1" ht="25.5" outlineLevel="4">
      <c r="A43" s="50" t="s">
        <v>255</v>
      </c>
      <c r="B43" s="51" t="s">
        <v>10</v>
      </c>
      <c r="C43" s="51" t="s">
        <v>31</v>
      </c>
      <c r="D43" s="51" t="s">
        <v>102</v>
      </c>
      <c r="E43" s="51" t="s">
        <v>27</v>
      </c>
      <c r="F43" s="51" t="s">
        <v>237</v>
      </c>
      <c r="G43" s="44">
        <v>6317.11</v>
      </c>
      <c r="H43" s="44">
        <v>6317.11</v>
      </c>
      <c r="I43" s="78">
        <f t="shared" si="0"/>
        <v>100</v>
      </c>
    </row>
    <row r="44" spans="1:9" s="103" customFormat="1" ht="12.75" outlineLevel="5">
      <c r="A44" s="50" t="s">
        <v>25</v>
      </c>
      <c r="B44" s="51" t="s">
        <v>10</v>
      </c>
      <c r="C44" s="51" t="s">
        <v>239</v>
      </c>
      <c r="D44" s="51" t="s">
        <v>169</v>
      </c>
      <c r="E44" s="51" t="s">
        <v>27</v>
      </c>
      <c r="F44" s="51" t="s">
        <v>26</v>
      </c>
      <c r="G44" s="44">
        <v>30834.46</v>
      </c>
      <c r="H44" s="44">
        <v>30834.46</v>
      </c>
      <c r="I44" s="78">
        <f t="shared" si="0"/>
        <v>100</v>
      </c>
    </row>
    <row r="45" spans="1:9" s="103" customFormat="1" ht="24" customHeight="1" outlineLevel="4">
      <c r="A45" s="50" t="s">
        <v>28</v>
      </c>
      <c r="B45" s="51" t="s">
        <v>10</v>
      </c>
      <c r="C45" s="51" t="s">
        <v>33</v>
      </c>
      <c r="D45" s="51" t="s">
        <v>93</v>
      </c>
      <c r="E45" s="51" t="s">
        <v>27</v>
      </c>
      <c r="F45" s="51" t="s">
        <v>29</v>
      </c>
      <c r="G45" s="44">
        <v>100000</v>
      </c>
      <c r="H45" s="44">
        <v>6885.23</v>
      </c>
      <c r="I45" s="78">
        <f t="shared" si="0"/>
        <v>6.885229999999999</v>
      </c>
    </row>
    <row r="46" spans="1:9" s="103" customFormat="1" ht="25.5" outlineLevel="5">
      <c r="A46" s="50" t="s">
        <v>23</v>
      </c>
      <c r="B46" s="51" t="s">
        <v>10</v>
      </c>
      <c r="C46" s="51" t="s">
        <v>33</v>
      </c>
      <c r="D46" s="51" t="s">
        <v>93</v>
      </c>
      <c r="E46" s="51" t="s">
        <v>27</v>
      </c>
      <c r="F46" s="51" t="s">
        <v>24</v>
      </c>
      <c r="G46" s="44">
        <v>795853.93</v>
      </c>
      <c r="H46" s="44">
        <v>99063.6</v>
      </c>
      <c r="I46" s="78">
        <f t="shared" si="0"/>
        <v>12.44746005086637</v>
      </c>
    </row>
    <row r="47" spans="1:9" s="103" customFormat="1" ht="12.75" outlineLevel="4">
      <c r="A47" s="50" t="s">
        <v>25</v>
      </c>
      <c r="B47" s="51" t="s">
        <v>10</v>
      </c>
      <c r="C47" s="51" t="s">
        <v>33</v>
      </c>
      <c r="D47" s="51" t="s">
        <v>93</v>
      </c>
      <c r="E47" s="51" t="s">
        <v>27</v>
      </c>
      <c r="F47" s="51" t="s">
        <v>26</v>
      </c>
      <c r="G47" s="44">
        <v>18310.6</v>
      </c>
      <c r="H47" s="44">
        <v>18310.6</v>
      </c>
      <c r="I47" s="78">
        <f t="shared" si="0"/>
        <v>100</v>
      </c>
    </row>
    <row r="48" spans="1:9" s="103" customFormat="1" ht="25.5" outlineLevel="5">
      <c r="A48" s="50" t="s">
        <v>34</v>
      </c>
      <c r="B48" s="51" t="s">
        <v>10</v>
      </c>
      <c r="C48" s="51" t="s">
        <v>33</v>
      </c>
      <c r="D48" s="51" t="s">
        <v>93</v>
      </c>
      <c r="E48" s="51" t="s">
        <v>27</v>
      </c>
      <c r="F48" s="51" t="s">
        <v>35</v>
      </c>
      <c r="G48" s="44">
        <v>40000</v>
      </c>
      <c r="H48" s="44">
        <v>40000</v>
      </c>
      <c r="I48" s="78">
        <f t="shared" si="0"/>
        <v>100</v>
      </c>
    </row>
    <row r="49" spans="1:9" s="103" customFormat="1" ht="25.5" outlineLevel="2">
      <c r="A49" s="50" t="s">
        <v>23</v>
      </c>
      <c r="B49" s="51" t="s">
        <v>10</v>
      </c>
      <c r="C49" s="51" t="s">
        <v>103</v>
      </c>
      <c r="D49" s="51" t="s">
        <v>170</v>
      </c>
      <c r="E49" s="51" t="s">
        <v>27</v>
      </c>
      <c r="F49" s="51" t="s">
        <v>24</v>
      </c>
      <c r="G49" s="44">
        <v>17539.8</v>
      </c>
      <c r="H49" s="44">
        <v>17539.8</v>
      </c>
      <c r="I49" s="78">
        <f t="shared" si="0"/>
        <v>100</v>
      </c>
    </row>
    <row r="50" spans="1:9" s="103" customFormat="1" ht="12.75" outlineLevel="3">
      <c r="A50" s="50" t="s">
        <v>25</v>
      </c>
      <c r="B50" s="51" t="s">
        <v>10</v>
      </c>
      <c r="C50" s="51" t="s">
        <v>103</v>
      </c>
      <c r="D50" s="51" t="s">
        <v>170</v>
      </c>
      <c r="E50" s="51" t="s">
        <v>27</v>
      </c>
      <c r="F50" s="51" t="s">
        <v>26</v>
      </c>
      <c r="G50" s="44">
        <v>2560.43</v>
      </c>
      <c r="H50" s="44">
        <v>2560.43</v>
      </c>
      <c r="I50" s="78">
        <f t="shared" si="0"/>
        <v>100</v>
      </c>
    </row>
    <row r="51" spans="1:9" s="103" customFormat="1" ht="12.75" outlineLevel="4">
      <c r="A51" s="50" t="s">
        <v>25</v>
      </c>
      <c r="B51" s="51" t="s">
        <v>10</v>
      </c>
      <c r="C51" s="51" t="s">
        <v>37</v>
      </c>
      <c r="D51" s="51" t="s">
        <v>262</v>
      </c>
      <c r="E51" s="51" t="s">
        <v>27</v>
      </c>
      <c r="F51" s="51" t="s">
        <v>26</v>
      </c>
      <c r="G51" s="44">
        <v>50000</v>
      </c>
      <c r="H51" s="44">
        <v>50000</v>
      </c>
      <c r="I51" s="78">
        <f t="shared" si="0"/>
        <v>100</v>
      </c>
    </row>
    <row r="52" spans="1:9" s="103" customFormat="1" ht="12.75" outlineLevel="3">
      <c r="A52" s="50" t="s">
        <v>25</v>
      </c>
      <c r="B52" s="51" t="s">
        <v>10</v>
      </c>
      <c r="C52" s="51" t="s">
        <v>37</v>
      </c>
      <c r="D52" s="51" t="s">
        <v>263</v>
      </c>
      <c r="E52" s="51" t="s">
        <v>27</v>
      </c>
      <c r="F52" s="51" t="s">
        <v>26</v>
      </c>
      <c r="G52" s="44">
        <v>1161</v>
      </c>
      <c r="H52" s="44">
        <v>1161</v>
      </c>
      <c r="I52" s="78">
        <f t="shared" si="0"/>
        <v>100</v>
      </c>
    </row>
    <row r="53" spans="1:9" s="103" customFormat="1" ht="25.5" outlineLevel="2">
      <c r="A53" s="50" t="s">
        <v>34</v>
      </c>
      <c r="B53" s="51" t="s">
        <v>10</v>
      </c>
      <c r="C53" s="51" t="s">
        <v>37</v>
      </c>
      <c r="D53" s="51" t="s">
        <v>241</v>
      </c>
      <c r="E53" s="51" t="s">
        <v>27</v>
      </c>
      <c r="F53" s="51" t="s">
        <v>35</v>
      </c>
      <c r="G53" s="44">
        <v>13500</v>
      </c>
      <c r="H53" s="44">
        <v>13500</v>
      </c>
      <c r="I53" s="78">
        <f t="shared" si="0"/>
        <v>100</v>
      </c>
    </row>
    <row r="54" spans="1:9" s="103" customFormat="1" ht="12.75" outlineLevel="3">
      <c r="A54" s="50" t="s">
        <v>25</v>
      </c>
      <c r="B54" s="51" t="s">
        <v>10</v>
      </c>
      <c r="C54" s="51" t="s">
        <v>37</v>
      </c>
      <c r="D54" s="51" t="s">
        <v>264</v>
      </c>
      <c r="E54" s="51" t="s">
        <v>27</v>
      </c>
      <c r="F54" s="51" t="s">
        <v>26</v>
      </c>
      <c r="G54" s="44">
        <v>109600</v>
      </c>
      <c r="H54" s="44">
        <v>109600</v>
      </c>
      <c r="I54" s="78">
        <f t="shared" si="0"/>
        <v>100</v>
      </c>
    </row>
    <row r="55" spans="1:9" s="103" customFormat="1" ht="12.75" outlineLevel="3">
      <c r="A55" s="50" t="s">
        <v>25</v>
      </c>
      <c r="B55" s="51" t="s">
        <v>10</v>
      </c>
      <c r="C55" s="51" t="s">
        <v>37</v>
      </c>
      <c r="D55" s="51" t="s">
        <v>242</v>
      </c>
      <c r="E55" s="51" t="s">
        <v>27</v>
      </c>
      <c r="F55" s="51" t="s">
        <v>26</v>
      </c>
      <c r="G55" s="44">
        <v>289500</v>
      </c>
      <c r="H55" s="44">
        <v>289500</v>
      </c>
      <c r="I55" s="78">
        <f t="shared" si="0"/>
        <v>100</v>
      </c>
    </row>
    <row r="56" spans="1:9" s="103" customFormat="1" ht="12.75" outlineLevel="4">
      <c r="A56" s="50" t="s">
        <v>25</v>
      </c>
      <c r="B56" s="51" t="s">
        <v>10</v>
      </c>
      <c r="C56" s="51" t="s">
        <v>265</v>
      </c>
      <c r="D56" s="51" t="s">
        <v>266</v>
      </c>
      <c r="E56" s="51" t="s">
        <v>27</v>
      </c>
      <c r="F56" s="51" t="s">
        <v>26</v>
      </c>
      <c r="G56" s="44">
        <v>0.83</v>
      </c>
      <c r="H56" s="44">
        <v>0.83</v>
      </c>
      <c r="I56" s="78">
        <f t="shared" si="0"/>
        <v>100</v>
      </c>
    </row>
    <row r="57" spans="1:9" s="103" customFormat="1" ht="12.75" outlineLevel="5">
      <c r="A57" s="50" t="s">
        <v>25</v>
      </c>
      <c r="B57" s="51" t="s">
        <v>10</v>
      </c>
      <c r="C57" s="51" t="s">
        <v>265</v>
      </c>
      <c r="D57" s="51" t="s">
        <v>267</v>
      </c>
      <c r="E57" s="51" t="s">
        <v>27</v>
      </c>
      <c r="F57" s="51" t="s">
        <v>26</v>
      </c>
      <c r="G57" s="44">
        <v>32580</v>
      </c>
      <c r="H57" s="44">
        <v>32580</v>
      </c>
      <c r="I57" s="78">
        <f t="shared" si="0"/>
        <v>100</v>
      </c>
    </row>
    <row r="58" spans="1:9" s="103" customFormat="1" ht="12.75" outlineLevel="1">
      <c r="A58" s="50" t="s">
        <v>25</v>
      </c>
      <c r="B58" s="51" t="s">
        <v>10</v>
      </c>
      <c r="C58" s="51" t="s">
        <v>265</v>
      </c>
      <c r="D58" s="51" t="s">
        <v>268</v>
      </c>
      <c r="E58" s="51" t="s">
        <v>27</v>
      </c>
      <c r="F58" s="51" t="s">
        <v>26</v>
      </c>
      <c r="G58" s="44">
        <v>111690</v>
      </c>
      <c r="H58" s="44">
        <v>111690</v>
      </c>
      <c r="I58" s="78">
        <f t="shared" si="0"/>
        <v>100</v>
      </c>
    </row>
    <row r="59" spans="1:9" s="103" customFormat="1" ht="12.75" outlineLevel="2">
      <c r="A59" s="50" t="s">
        <v>13</v>
      </c>
      <c r="B59" s="51" t="s">
        <v>10</v>
      </c>
      <c r="C59" s="51" t="s">
        <v>39</v>
      </c>
      <c r="D59" s="51" t="s">
        <v>105</v>
      </c>
      <c r="E59" s="51" t="s">
        <v>106</v>
      </c>
      <c r="F59" s="51" t="s">
        <v>15</v>
      </c>
      <c r="G59" s="44">
        <v>2108790.4</v>
      </c>
      <c r="H59" s="44">
        <v>2108790.4</v>
      </c>
      <c r="I59" s="78">
        <f t="shared" si="0"/>
        <v>100</v>
      </c>
    </row>
    <row r="60" spans="1:9" s="103" customFormat="1" ht="25.5" outlineLevel="3">
      <c r="A60" s="50" t="s">
        <v>16</v>
      </c>
      <c r="B60" s="51" t="s">
        <v>10</v>
      </c>
      <c r="C60" s="51" t="s">
        <v>39</v>
      </c>
      <c r="D60" s="51" t="s">
        <v>105</v>
      </c>
      <c r="E60" s="51" t="s">
        <v>269</v>
      </c>
      <c r="F60" s="51" t="s">
        <v>17</v>
      </c>
      <c r="G60" s="44">
        <v>568987.19</v>
      </c>
      <c r="H60" s="44">
        <v>568987.19</v>
      </c>
      <c r="I60" s="78">
        <f t="shared" si="0"/>
        <v>100</v>
      </c>
    </row>
    <row r="61" spans="1:9" s="103" customFormat="1" ht="12.75" outlineLevel="3">
      <c r="A61" s="50" t="s">
        <v>20</v>
      </c>
      <c r="B61" s="51" t="s">
        <v>10</v>
      </c>
      <c r="C61" s="51" t="s">
        <v>39</v>
      </c>
      <c r="D61" s="51" t="s">
        <v>105</v>
      </c>
      <c r="E61" s="51" t="s">
        <v>21</v>
      </c>
      <c r="F61" s="51" t="s">
        <v>22</v>
      </c>
      <c r="G61" s="44">
        <v>10400</v>
      </c>
      <c r="H61" s="44">
        <v>10400</v>
      </c>
      <c r="I61" s="78">
        <f t="shared" si="0"/>
        <v>100</v>
      </c>
    </row>
    <row r="62" spans="1:9" s="103" customFormat="1" ht="25.5" outlineLevel="2">
      <c r="A62" s="50" t="s">
        <v>23</v>
      </c>
      <c r="B62" s="51" t="s">
        <v>10</v>
      </c>
      <c r="C62" s="51" t="s">
        <v>39</v>
      </c>
      <c r="D62" s="51" t="s">
        <v>105</v>
      </c>
      <c r="E62" s="51" t="s">
        <v>21</v>
      </c>
      <c r="F62" s="51" t="s">
        <v>24</v>
      </c>
      <c r="G62" s="44">
        <v>6850</v>
      </c>
      <c r="H62" s="44">
        <v>6850</v>
      </c>
      <c r="I62" s="78">
        <f t="shared" si="0"/>
        <v>100</v>
      </c>
    </row>
    <row r="63" spans="1:9" s="103" customFormat="1" ht="12.75" outlineLevel="5">
      <c r="A63" s="50" t="s">
        <v>25</v>
      </c>
      <c r="B63" s="51" t="s">
        <v>10</v>
      </c>
      <c r="C63" s="51" t="s">
        <v>39</v>
      </c>
      <c r="D63" s="51" t="s">
        <v>105</v>
      </c>
      <c r="E63" s="51" t="s">
        <v>21</v>
      </c>
      <c r="F63" s="51" t="s">
        <v>26</v>
      </c>
      <c r="G63" s="44">
        <v>3950</v>
      </c>
      <c r="H63" s="44">
        <v>3950</v>
      </c>
      <c r="I63" s="78">
        <f t="shared" si="0"/>
        <v>100</v>
      </c>
    </row>
    <row r="64" spans="1:9" s="103" customFormat="1" ht="12.75" outlineLevel="2">
      <c r="A64" s="50" t="s">
        <v>28</v>
      </c>
      <c r="B64" s="51" t="s">
        <v>10</v>
      </c>
      <c r="C64" s="51" t="s">
        <v>39</v>
      </c>
      <c r="D64" s="51" t="s">
        <v>105</v>
      </c>
      <c r="E64" s="51" t="s">
        <v>27</v>
      </c>
      <c r="F64" s="51" t="s">
        <v>29</v>
      </c>
      <c r="G64" s="44">
        <v>134704.3</v>
      </c>
      <c r="H64" s="44">
        <v>134704.3</v>
      </c>
      <c r="I64" s="78">
        <f t="shared" si="0"/>
        <v>100</v>
      </c>
    </row>
    <row r="65" spans="1:9" s="103" customFormat="1" ht="25.5" outlineLevel="3">
      <c r="A65" s="50" t="s">
        <v>23</v>
      </c>
      <c r="B65" s="51" t="s">
        <v>10</v>
      </c>
      <c r="C65" s="51" t="s">
        <v>39</v>
      </c>
      <c r="D65" s="51" t="s">
        <v>105</v>
      </c>
      <c r="E65" s="51" t="s">
        <v>27</v>
      </c>
      <c r="F65" s="51" t="s">
        <v>24</v>
      </c>
      <c r="G65" s="44">
        <v>6000</v>
      </c>
      <c r="H65" s="44">
        <v>6000</v>
      </c>
      <c r="I65" s="78">
        <f t="shared" si="0"/>
        <v>100</v>
      </c>
    </row>
    <row r="66" spans="1:9" s="103" customFormat="1" ht="12.75" outlineLevel="4">
      <c r="A66" s="50" t="s">
        <v>25</v>
      </c>
      <c r="B66" s="51" t="s">
        <v>10</v>
      </c>
      <c r="C66" s="51" t="s">
        <v>39</v>
      </c>
      <c r="D66" s="51" t="s">
        <v>105</v>
      </c>
      <c r="E66" s="51" t="s">
        <v>27</v>
      </c>
      <c r="F66" s="51" t="s">
        <v>26</v>
      </c>
      <c r="G66" s="44">
        <v>66923.01</v>
      </c>
      <c r="H66" s="44">
        <v>66923.01</v>
      </c>
      <c r="I66" s="78">
        <f t="shared" si="0"/>
        <v>100</v>
      </c>
    </row>
    <row r="67" spans="1:9" s="103" customFormat="1" ht="51" outlineLevel="5">
      <c r="A67" s="50" t="s">
        <v>165</v>
      </c>
      <c r="B67" s="51" t="s">
        <v>10</v>
      </c>
      <c r="C67" s="51" t="s">
        <v>39</v>
      </c>
      <c r="D67" s="51" t="s">
        <v>105</v>
      </c>
      <c r="E67" s="51" t="s">
        <v>166</v>
      </c>
      <c r="F67" s="51" t="s">
        <v>167</v>
      </c>
      <c r="G67" s="44">
        <v>3.4</v>
      </c>
      <c r="H67" s="44">
        <v>3.4</v>
      </c>
      <c r="I67" s="78">
        <f t="shared" si="0"/>
        <v>100</v>
      </c>
    </row>
    <row r="68" spans="1:9" s="103" customFormat="1" ht="12.75" outlineLevel="1">
      <c r="A68" s="50" t="s">
        <v>13</v>
      </c>
      <c r="B68" s="51" t="s">
        <v>10</v>
      </c>
      <c r="C68" s="51" t="s">
        <v>39</v>
      </c>
      <c r="D68" s="51" t="s">
        <v>270</v>
      </c>
      <c r="E68" s="51" t="s">
        <v>106</v>
      </c>
      <c r="F68" s="51" t="s">
        <v>15</v>
      </c>
      <c r="G68" s="44">
        <v>356860.04</v>
      </c>
      <c r="H68" s="44">
        <v>356860.04</v>
      </c>
      <c r="I68" s="78">
        <f t="shared" si="0"/>
        <v>100</v>
      </c>
    </row>
    <row r="69" spans="1:9" s="103" customFormat="1" ht="25.5" outlineLevel="1">
      <c r="A69" s="50" t="s">
        <v>16</v>
      </c>
      <c r="B69" s="51" t="s">
        <v>10</v>
      </c>
      <c r="C69" s="51" t="s">
        <v>39</v>
      </c>
      <c r="D69" s="51" t="s">
        <v>270</v>
      </c>
      <c r="E69" s="51" t="s">
        <v>269</v>
      </c>
      <c r="F69" s="51" t="s">
        <v>17</v>
      </c>
      <c r="G69" s="54">
        <v>118103.15</v>
      </c>
      <c r="H69" s="54">
        <v>118103.15</v>
      </c>
      <c r="I69" s="78">
        <f t="shared" si="0"/>
        <v>100</v>
      </c>
    </row>
    <row r="70" spans="1:9" s="103" customFormat="1" ht="12.75" customHeight="1">
      <c r="A70" s="53" t="s">
        <v>25</v>
      </c>
      <c r="B70" s="55">
        <v>985</v>
      </c>
      <c r="C70" s="62" t="s">
        <v>39</v>
      </c>
      <c r="D70" s="55">
        <v>8020049999</v>
      </c>
      <c r="E70" s="55">
        <v>244</v>
      </c>
      <c r="F70" s="55">
        <v>226</v>
      </c>
      <c r="G70" s="54">
        <v>29666.38</v>
      </c>
      <c r="H70" s="54">
        <v>29666.38</v>
      </c>
      <c r="I70" s="78">
        <f t="shared" si="0"/>
        <v>100</v>
      </c>
    </row>
    <row r="71" spans="1:9" s="103" customFormat="1" ht="23.25" customHeight="1" outlineLevel="3">
      <c r="A71" s="50" t="s">
        <v>25</v>
      </c>
      <c r="B71" s="51" t="s">
        <v>10</v>
      </c>
      <c r="C71" s="51" t="s">
        <v>39</v>
      </c>
      <c r="D71" s="51" t="s">
        <v>271</v>
      </c>
      <c r="E71" s="51" t="s">
        <v>27</v>
      </c>
      <c r="F71" s="51" t="s">
        <v>26</v>
      </c>
      <c r="G71" s="44">
        <v>71521.27</v>
      </c>
      <c r="H71" s="44">
        <v>71521.27</v>
      </c>
      <c r="I71" s="78">
        <f t="shared" si="0"/>
        <v>100</v>
      </c>
    </row>
    <row r="72" spans="1:9" s="103" customFormat="1" ht="38.25" outlineLevel="4">
      <c r="A72" s="50" t="s">
        <v>243</v>
      </c>
      <c r="B72" s="51" t="s">
        <v>10</v>
      </c>
      <c r="C72" s="51" t="s">
        <v>246</v>
      </c>
      <c r="D72" s="51" t="s">
        <v>244</v>
      </c>
      <c r="E72" s="51" t="s">
        <v>272</v>
      </c>
      <c r="F72" s="51" t="s">
        <v>273</v>
      </c>
      <c r="G72" s="44">
        <v>129809</v>
      </c>
      <c r="H72" s="44">
        <v>129809</v>
      </c>
      <c r="I72" s="78">
        <f t="shared" si="0"/>
        <v>100</v>
      </c>
    </row>
    <row r="73" spans="1:9" s="103" customFormat="1" ht="25.5" outlineLevel="5">
      <c r="A73" s="50" t="s">
        <v>34</v>
      </c>
      <c r="B73" s="51" t="s">
        <v>10</v>
      </c>
      <c r="C73" s="51" t="s">
        <v>247</v>
      </c>
      <c r="D73" s="51" t="s">
        <v>274</v>
      </c>
      <c r="E73" s="51" t="s">
        <v>27</v>
      </c>
      <c r="F73" s="51" t="s">
        <v>35</v>
      </c>
      <c r="G73" s="44">
        <v>5900</v>
      </c>
      <c r="H73" s="44">
        <v>5900</v>
      </c>
      <c r="I73" s="78">
        <f t="shared" si="0"/>
        <v>100</v>
      </c>
    </row>
    <row r="74" spans="1:9" s="103" customFormat="1" ht="12.75" outlineLevel="1">
      <c r="A74" s="50" t="s">
        <v>25</v>
      </c>
      <c r="B74" s="51" t="s">
        <v>10</v>
      </c>
      <c r="C74" s="51" t="s">
        <v>275</v>
      </c>
      <c r="D74" s="51" t="s">
        <v>245</v>
      </c>
      <c r="E74" s="51" t="s">
        <v>27</v>
      </c>
      <c r="F74" s="51" t="s">
        <v>26</v>
      </c>
      <c r="G74" s="44">
        <v>13425</v>
      </c>
      <c r="H74" s="44">
        <v>13425</v>
      </c>
      <c r="I74" s="78">
        <f t="shared" si="0"/>
        <v>100</v>
      </c>
    </row>
    <row r="75" spans="1:9" s="103" customFormat="1" ht="12.75" outlineLevel="1">
      <c r="A75" s="50" t="s">
        <v>276</v>
      </c>
      <c r="B75" s="51" t="s">
        <v>10</v>
      </c>
      <c r="C75" s="51" t="s">
        <v>277</v>
      </c>
      <c r="D75" s="51" t="s">
        <v>278</v>
      </c>
      <c r="E75" s="51" t="s">
        <v>279</v>
      </c>
      <c r="F75" s="51" t="s">
        <v>280</v>
      </c>
      <c r="G75" s="44">
        <v>1000</v>
      </c>
      <c r="H75" s="44">
        <v>0</v>
      </c>
      <c r="I75" s="78">
        <f t="shared" si="0"/>
        <v>0</v>
      </c>
    </row>
    <row r="76" spans="1:9" s="103" customFormat="1" ht="12.75" customHeight="1">
      <c r="A76" s="53" t="s">
        <v>42</v>
      </c>
      <c r="B76" s="55">
        <v>985</v>
      </c>
      <c r="C76" s="55">
        <v>1403</v>
      </c>
      <c r="D76" s="55" t="s">
        <v>171</v>
      </c>
      <c r="E76" s="55">
        <v>540</v>
      </c>
      <c r="F76" s="55">
        <v>251</v>
      </c>
      <c r="G76" s="54">
        <v>145596</v>
      </c>
      <c r="H76" s="54">
        <v>145596</v>
      </c>
      <c r="I76" s="78">
        <f t="shared" si="0"/>
        <v>100</v>
      </c>
    </row>
    <row r="77" spans="1:9" s="103" customFormat="1" ht="12.75" customHeight="1">
      <c r="A77" s="53" t="s">
        <v>42</v>
      </c>
      <c r="B77" s="55">
        <v>985</v>
      </c>
      <c r="C77" s="55">
        <v>1403</v>
      </c>
      <c r="D77" s="55" t="s">
        <v>172</v>
      </c>
      <c r="E77" s="55">
        <v>540</v>
      </c>
      <c r="F77" s="55">
        <v>251</v>
      </c>
      <c r="G77" s="54">
        <v>32937</v>
      </c>
      <c r="H77" s="54">
        <v>32937</v>
      </c>
      <c r="I77" s="78">
        <f t="shared" si="0"/>
        <v>100</v>
      </c>
    </row>
    <row r="78" spans="1:9" s="103" customFormat="1" ht="12.75" customHeight="1">
      <c r="A78" s="53" t="s">
        <v>42</v>
      </c>
      <c r="B78" s="55">
        <v>985</v>
      </c>
      <c r="C78" s="55">
        <v>1403</v>
      </c>
      <c r="D78" s="55" t="s">
        <v>173</v>
      </c>
      <c r="E78" s="55">
        <v>540</v>
      </c>
      <c r="F78" s="55">
        <v>251</v>
      </c>
      <c r="G78" s="54">
        <v>16752</v>
      </c>
      <c r="H78" s="54">
        <v>16752</v>
      </c>
      <c r="I78" s="78">
        <f>H78/G78*100</f>
        <v>100</v>
      </c>
    </row>
    <row r="79" spans="1:9" s="103" customFormat="1" ht="12.75" customHeight="1">
      <c r="A79" s="53" t="s">
        <v>42</v>
      </c>
      <c r="B79" s="55">
        <v>985</v>
      </c>
      <c r="C79" s="55">
        <v>1403</v>
      </c>
      <c r="D79" s="55" t="s">
        <v>174</v>
      </c>
      <c r="E79" s="55">
        <v>540</v>
      </c>
      <c r="F79" s="55">
        <v>251</v>
      </c>
      <c r="G79" s="54">
        <v>38423</v>
      </c>
      <c r="H79" s="54">
        <v>38423</v>
      </c>
      <c r="I79" s="78">
        <f>H79/G79*100</f>
        <v>100</v>
      </c>
    </row>
    <row r="80" spans="1:9" s="76" customFormat="1" ht="12.75" customHeight="1">
      <c r="A80" s="79" t="s">
        <v>43</v>
      </c>
      <c r="B80" s="80"/>
      <c r="C80" s="80"/>
      <c r="D80" s="80"/>
      <c r="E80" s="80"/>
      <c r="F80" s="80"/>
      <c r="G80" s="56">
        <v>13390535.18</v>
      </c>
      <c r="H80" s="56">
        <v>12598630.08</v>
      </c>
      <c r="I80" s="77">
        <f>H80/G80*100</f>
        <v>94.08608327184128</v>
      </c>
    </row>
  </sheetData>
  <sheetProtection/>
  <mergeCells count="6">
    <mergeCell ref="A8:I8"/>
    <mergeCell ref="F1:I1"/>
    <mergeCell ref="F2:I2"/>
    <mergeCell ref="F3:I3"/>
    <mergeCell ref="F5:I5"/>
    <mergeCell ref="F4:I4"/>
  </mergeCells>
  <printOptions/>
  <pageMargins left="0.5905511811023623" right="0.1968503937007874" top="0.3937007874015748" bottom="0.1968503937007874" header="0.5118110236220472" footer="0.5118110236220472"/>
  <pageSetup fitToHeight="3" fitToWidth="1" horizontalDpi="600" verticalDpi="600" orientation="portrait" paperSize="9" scale="91" r:id="rId1"/>
  <rowBreaks count="1" manualBreakCount="1">
    <brk id="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5:G45"/>
  <sheetViews>
    <sheetView showGridLines="0" zoomScalePageLayoutView="0" workbookViewId="0" topLeftCell="A1">
      <selection activeCell="C11" sqref="C11"/>
    </sheetView>
  </sheetViews>
  <sheetFormatPr defaultColWidth="9.00390625" defaultRowHeight="12.75" customHeight="1" outlineLevelRow="4"/>
  <cols>
    <col min="1" max="1" width="53.75390625" style="17" customWidth="1"/>
    <col min="2" max="2" width="6.75390625" style="17" customWidth="1"/>
    <col min="3" max="3" width="18.875" style="17" customWidth="1"/>
    <col min="4" max="4" width="16.25390625" style="17" customWidth="1"/>
    <col min="5" max="5" width="10.875" style="17" customWidth="1"/>
    <col min="6" max="16384" width="9.125" style="17" customWidth="1"/>
  </cols>
  <sheetData>
    <row r="5" spans="1:7" ht="12.75" customHeight="1">
      <c r="A5" s="15"/>
      <c r="B5" s="15"/>
      <c r="C5" s="16"/>
      <c r="D5" s="16"/>
      <c r="E5" s="16"/>
      <c r="F5" s="16"/>
      <c r="G5" s="16"/>
    </row>
    <row r="6" spans="1:7" ht="12.75" customHeight="1">
      <c r="A6" s="18"/>
      <c r="B6" s="16"/>
      <c r="C6" s="117" t="s">
        <v>44</v>
      </c>
      <c r="D6" s="117"/>
      <c r="E6" s="117"/>
      <c r="F6" s="16"/>
      <c r="G6" s="16"/>
    </row>
    <row r="7" spans="1:7" ht="12.75" customHeight="1">
      <c r="A7" s="19"/>
      <c r="B7" s="20"/>
      <c r="C7" s="117" t="s">
        <v>64</v>
      </c>
      <c r="D7" s="117"/>
      <c r="E7" s="117"/>
      <c r="F7" s="20"/>
      <c r="G7" s="20"/>
    </row>
    <row r="8" spans="1:7" ht="12.75" customHeight="1">
      <c r="A8" s="19"/>
      <c r="B8" s="20"/>
      <c r="C8" s="117" t="s">
        <v>65</v>
      </c>
      <c r="D8" s="117"/>
      <c r="E8" s="117"/>
      <c r="F8" s="20"/>
      <c r="G8" s="20"/>
    </row>
    <row r="9" spans="1:7" ht="12.75" customHeight="1">
      <c r="A9" s="16"/>
      <c r="B9" s="16"/>
      <c r="C9" s="21"/>
      <c r="D9" s="21"/>
      <c r="E9" s="21"/>
      <c r="F9" s="16"/>
      <c r="G9" s="16"/>
    </row>
    <row r="10" spans="1:7" ht="12.75" customHeight="1">
      <c r="A10" s="16"/>
      <c r="B10" s="16"/>
      <c r="C10" s="117" t="s">
        <v>307</v>
      </c>
      <c r="D10" s="117"/>
      <c r="E10" s="117"/>
      <c r="F10" s="16"/>
      <c r="G10" s="16"/>
    </row>
    <row r="11" spans="1:7" ht="12.75">
      <c r="A11" s="22"/>
      <c r="B11" s="16"/>
      <c r="C11" s="16"/>
      <c r="D11" s="16"/>
      <c r="E11" s="16"/>
      <c r="F11" s="16"/>
      <c r="G11" s="16"/>
    </row>
    <row r="12" spans="1:7" ht="15" customHeight="1">
      <c r="A12" s="118" t="s">
        <v>249</v>
      </c>
      <c r="B12" s="118"/>
      <c r="C12" s="118"/>
      <c r="D12" s="118"/>
      <c r="E12" s="118"/>
      <c r="F12" s="16"/>
      <c r="G12" s="16"/>
    </row>
    <row r="13" spans="1:7" ht="12" customHeight="1">
      <c r="A13" s="116" t="s">
        <v>96</v>
      </c>
      <c r="B13" s="116"/>
      <c r="C13" s="116"/>
      <c r="D13" s="116"/>
      <c r="E13" s="116"/>
      <c r="F13" s="16"/>
      <c r="G13" s="16"/>
    </row>
    <row r="14" spans="1:7" ht="12" customHeight="1">
      <c r="A14" s="52"/>
      <c r="B14" s="52"/>
      <c r="C14" s="52"/>
      <c r="D14" s="52"/>
      <c r="E14" s="52"/>
      <c r="F14" s="16"/>
      <c r="G14" s="16"/>
    </row>
    <row r="15" spans="1:7" ht="9.75" customHeight="1">
      <c r="A15" s="16"/>
      <c r="B15" s="16"/>
      <c r="C15" s="16"/>
      <c r="D15" s="16"/>
      <c r="E15" s="16"/>
      <c r="F15" s="16"/>
      <c r="G15" s="16"/>
    </row>
    <row r="16" spans="1:5" ht="24">
      <c r="A16" s="57" t="s">
        <v>0</v>
      </c>
      <c r="B16" s="57" t="s">
        <v>6</v>
      </c>
      <c r="C16" s="57" t="s">
        <v>1</v>
      </c>
      <c r="D16" s="57" t="s">
        <v>2</v>
      </c>
      <c r="E16" s="57" t="s">
        <v>3</v>
      </c>
    </row>
    <row r="17" spans="1:5" s="37" customFormat="1" ht="15.75">
      <c r="A17" s="82" t="s">
        <v>191</v>
      </c>
      <c r="B17" s="83" t="s">
        <v>98</v>
      </c>
      <c r="C17" s="83" t="s">
        <v>287</v>
      </c>
      <c r="D17" s="83" t="s">
        <v>288</v>
      </c>
      <c r="E17" s="83" t="s">
        <v>289</v>
      </c>
    </row>
    <row r="18" spans="1:5" s="37" customFormat="1" ht="45" customHeight="1">
      <c r="A18" s="84" t="s">
        <v>11</v>
      </c>
      <c r="B18" s="85" t="s">
        <v>12</v>
      </c>
      <c r="C18" s="86">
        <v>1018813.92</v>
      </c>
      <c r="D18" s="86">
        <v>1018813.92</v>
      </c>
      <c r="E18" s="98">
        <f>D18/C18*100</f>
        <v>100</v>
      </c>
    </row>
    <row r="19" spans="1:5" s="37" customFormat="1" ht="63.75" customHeight="1" outlineLevel="2">
      <c r="A19" s="88" t="s">
        <v>18</v>
      </c>
      <c r="B19" s="89" t="s">
        <v>19</v>
      </c>
      <c r="C19" s="87">
        <v>5481789.07</v>
      </c>
      <c r="D19" s="87">
        <v>5481789.07</v>
      </c>
      <c r="E19" s="98">
        <f aca="true" t="shared" si="0" ref="E19:E44">D19/C19*100</f>
        <v>100</v>
      </c>
    </row>
    <row r="20" spans="1:5" s="105" customFormat="1" ht="15.75" outlineLevel="4">
      <c r="A20" s="88" t="s">
        <v>290</v>
      </c>
      <c r="B20" s="89" t="s">
        <v>259</v>
      </c>
      <c r="C20" s="87">
        <v>1000</v>
      </c>
      <c r="D20" s="87">
        <v>0</v>
      </c>
      <c r="E20" s="98">
        <f t="shared" si="0"/>
        <v>0</v>
      </c>
    </row>
    <row r="21" spans="1:5" s="37" customFormat="1" ht="17.25" customHeight="1" outlineLevel="3">
      <c r="A21" s="88" t="s">
        <v>61</v>
      </c>
      <c r="B21" s="89" t="s">
        <v>62</v>
      </c>
      <c r="C21" s="87">
        <v>1275100</v>
      </c>
      <c r="D21" s="87">
        <v>1275100</v>
      </c>
      <c r="E21" s="98">
        <f t="shared" si="0"/>
        <v>100</v>
      </c>
    </row>
    <row r="22" spans="1:5" s="81" customFormat="1" ht="15.75" outlineLevel="4">
      <c r="A22" s="100" t="s">
        <v>176</v>
      </c>
      <c r="B22" s="101" t="s">
        <v>177</v>
      </c>
      <c r="C22" s="97">
        <v>134100</v>
      </c>
      <c r="D22" s="97">
        <v>134100</v>
      </c>
      <c r="E22" s="99">
        <f t="shared" si="0"/>
        <v>100</v>
      </c>
    </row>
    <row r="23" spans="1:5" s="37" customFormat="1" ht="15.75" outlineLevel="3">
      <c r="A23" s="88" t="s">
        <v>30</v>
      </c>
      <c r="B23" s="89" t="s">
        <v>31</v>
      </c>
      <c r="C23" s="87">
        <v>134100</v>
      </c>
      <c r="D23" s="87">
        <v>134100</v>
      </c>
      <c r="E23" s="98">
        <f t="shared" si="0"/>
        <v>100</v>
      </c>
    </row>
    <row r="24" spans="1:5" s="81" customFormat="1" ht="31.5" outlineLevel="3">
      <c r="A24" s="100" t="s">
        <v>178</v>
      </c>
      <c r="B24" s="101" t="s">
        <v>179</v>
      </c>
      <c r="C24" s="97">
        <v>30834.46</v>
      </c>
      <c r="D24" s="97">
        <v>30834.46</v>
      </c>
      <c r="E24" s="99">
        <f t="shared" si="0"/>
        <v>100</v>
      </c>
    </row>
    <row r="25" spans="1:5" s="37" customFormat="1" ht="15.75" outlineLevel="3">
      <c r="A25" s="88" t="s">
        <v>240</v>
      </c>
      <c r="B25" s="89" t="s">
        <v>239</v>
      </c>
      <c r="C25" s="87">
        <v>30834.46</v>
      </c>
      <c r="D25" s="87">
        <v>30834.46</v>
      </c>
      <c r="E25" s="98">
        <f t="shared" si="0"/>
        <v>100</v>
      </c>
    </row>
    <row r="26" spans="1:5" s="81" customFormat="1" ht="15.75" outlineLevel="4">
      <c r="A26" s="100" t="s">
        <v>180</v>
      </c>
      <c r="B26" s="101" t="s">
        <v>182</v>
      </c>
      <c r="C26" s="97">
        <v>954164.53</v>
      </c>
      <c r="D26" s="97">
        <v>164259.43</v>
      </c>
      <c r="E26" s="99">
        <f t="shared" si="0"/>
        <v>17.215000645643368</v>
      </c>
    </row>
    <row r="27" spans="1:5" s="37" customFormat="1" ht="22.5" customHeight="1">
      <c r="A27" s="88" t="s">
        <v>32</v>
      </c>
      <c r="B27" s="89" t="s">
        <v>33</v>
      </c>
      <c r="C27" s="87">
        <v>954164.53</v>
      </c>
      <c r="D27" s="87">
        <v>164259.43</v>
      </c>
      <c r="E27" s="98">
        <f t="shared" si="0"/>
        <v>17.215000645643368</v>
      </c>
    </row>
    <row r="28" spans="1:5" s="81" customFormat="1" ht="18.75" customHeight="1" outlineLevel="1">
      <c r="A28" s="100" t="s">
        <v>183</v>
      </c>
      <c r="B28" s="101" t="s">
        <v>181</v>
      </c>
      <c r="C28" s="97">
        <v>628132.06</v>
      </c>
      <c r="D28" s="97">
        <v>628132.06</v>
      </c>
      <c r="E28" s="99">
        <f t="shared" si="0"/>
        <v>100</v>
      </c>
    </row>
    <row r="29" spans="1:5" s="37" customFormat="1" ht="15.75" outlineLevel="4">
      <c r="A29" s="88" t="s">
        <v>104</v>
      </c>
      <c r="B29" s="89" t="s">
        <v>103</v>
      </c>
      <c r="C29" s="87">
        <v>20100.23</v>
      </c>
      <c r="D29" s="87">
        <v>20100.23</v>
      </c>
      <c r="E29" s="98">
        <f t="shared" si="0"/>
        <v>100</v>
      </c>
    </row>
    <row r="30" spans="1:5" s="37" customFormat="1" ht="15.75" outlineLevel="4">
      <c r="A30" s="88" t="s">
        <v>36</v>
      </c>
      <c r="B30" s="89" t="s">
        <v>37</v>
      </c>
      <c r="C30" s="87">
        <v>463761</v>
      </c>
      <c r="D30" s="87">
        <v>463761</v>
      </c>
      <c r="E30" s="98">
        <f>D30/C30*100</f>
        <v>100</v>
      </c>
    </row>
    <row r="31" spans="1:5" s="37" customFormat="1" ht="31.5" outlineLevel="4">
      <c r="A31" s="88" t="s">
        <v>291</v>
      </c>
      <c r="B31" s="89" t="s">
        <v>265</v>
      </c>
      <c r="C31" s="87">
        <v>144270.83</v>
      </c>
      <c r="D31" s="87">
        <v>144270.83</v>
      </c>
      <c r="E31" s="98">
        <f t="shared" si="0"/>
        <v>100</v>
      </c>
    </row>
    <row r="32" spans="1:5" s="81" customFormat="1" ht="15.75" outlineLevel="3">
      <c r="A32" s="100" t="s">
        <v>184</v>
      </c>
      <c r="B32" s="101" t="s">
        <v>185</v>
      </c>
      <c r="C32" s="97">
        <v>3482759.14</v>
      </c>
      <c r="D32" s="97">
        <v>3482759.14</v>
      </c>
      <c r="E32" s="99">
        <f t="shared" si="0"/>
        <v>100</v>
      </c>
    </row>
    <row r="33" spans="1:5" s="37" customFormat="1" ht="15.75" outlineLevel="4">
      <c r="A33" s="88" t="s">
        <v>38</v>
      </c>
      <c r="B33" s="89" t="s">
        <v>39</v>
      </c>
      <c r="C33" s="87">
        <v>3482759.14</v>
      </c>
      <c r="D33" s="87">
        <v>3482759.14</v>
      </c>
      <c r="E33" s="98">
        <f t="shared" si="0"/>
        <v>100</v>
      </c>
    </row>
    <row r="34" spans="1:5" s="81" customFormat="1" ht="15.75" outlineLevel="3">
      <c r="A34" s="100" t="s">
        <v>186</v>
      </c>
      <c r="B34" s="101" t="s">
        <v>187</v>
      </c>
      <c r="C34" s="97">
        <v>129809</v>
      </c>
      <c r="D34" s="97">
        <v>129809</v>
      </c>
      <c r="E34" s="99">
        <f t="shared" si="0"/>
        <v>100</v>
      </c>
    </row>
    <row r="35" spans="1:5" ht="15.75" outlineLevel="4">
      <c r="A35" s="88" t="s">
        <v>94</v>
      </c>
      <c r="B35" s="89" t="s">
        <v>246</v>
      </c>
      <c r="C35" s="87">
        <v>129809</v>
      </c>
      <c r="D35" s="87">
        <v>129809</v>
      </c>
      <c r="E35" s="98">
        <f t="shared" si="0"/>
        <v>100</v>
      </c>
    </row>
    <row r="36" spans="1:5" s="81" customFormat="1" ht="15.75" outlineLevel="3">
      <c r="A36" s="100" t="s">
        <v>188</v>
      </c>
      <c r="B36" s="101" t="s">
        <v>248</v>
      </c>
      <c r="C36" s="97">
        <v>5900</v>
      </c>
      <c r="D36" s="97">
        <v>5900</v>
      </c>
      <c r="E36" s="99">
        <f t="shared" si="0"/>
        <v>100</v>
      </c>
    </row>
    <row r="37" spans="1:5" s="37" customFormat="1" ht="15.75" outlineLevel="3">
      <c r="A37" s="88" t="s">
        <v>107</v>
      </c>
      <c r="B37" s="89" t="s">
        <v>247</v>
      </c>
      <c r="C37" s="87">
        <v>5900</v>
      </c>
      <c r="D37" s="87">
        <v>5900</v>
      </c>
      <c r="E37" s="98">
        <f t="shared" si="0"/>
        <v>100</v>
      </c>
    </row>
    <row r="38" spans="1:5" s="81" customFormat="1" ht="13.5" customHeight="1">
      <c r="A38" s="102" t="s">
        <v>189</v>
      </c>
      <c r="B38" s="95">
        <v>1200</v>
      </c>
      <c r="C38" s="96">
        <v>13425</v>
      </c>
      <c r="D38" s="96">
        <v>13425</v>
      </c>
      <c r="E38" s="99">
        <f t="shared" si="0"/>
        <v>100</v>
      </c>
    </row>
    <row r="39" spans="1:5" s="37" customFormat="1" ht="13.5" customHeight="1">
      <c r="A39" s="90" t="s">
        <v>40</v>
      </c>
      <c r="B39" s="91">
        <v>1202</v>
      </c>
      <c r="C39" s="92">
        <v>13425</v>
      </c>
      <c r="D39" s="92">
        <v>13425</v>
      </c>
      <c r="E39" s="98">
        <f t="shared" si="0"/>
        <v>100</v>
      </c>
    </row>
    <row r="40" spans="1:5" s="81" customFormat="1" ht="13.5" customHeight="1">
      <c r="A40" s="102" t="s">
        <v>292</v>
      </c>
      <c r="B40" s="95">
        <v>1300</v>
      </c>
      <c r="C40" s="96">
        <v>1000</v>
      </c>
      <c r="D40" s="96">
        <v>0</v>
      </c>
      <c r="E40" s="98">
        <f t="shared" si="0"/>
        <v>0</v>
      </c>
    </row>
    <row r="41" spans="1:5" s="37" customFormat="1" ht="13.5" customHeight="1">
      <c r="A41" s="90" t="s">
        <v>293</v>
      </c>
      <c r="B41" s="91">
        <v>1301</v>
      </c>
      <c r="C41" s="92">
        <v>1000</v>
      </c>
      <c r="D41" s="92">
        <v>0</v>
      </c>
      <c r="E41" s="98">
        <f t="shared" si="0"/>
        <v>0</v>
      </c>
    </row>
    <row r="42" spans="1:5" s="81" customFormat="1" ht="13.5" customHeight="1">
      <c r="A42" s="102" t="s">
        <v>190</v>
      </c>
      <c r="B42" s="95">
        <v>1400</v>
      </c>
      <c r="C42" s="96">
        <v>233708</v>
      </c>
      <c r="D42" s="96">
        <v>233708</v>
      </c>
      <c r="E42" s="99">
        <f t="shared" si="0"/>
        <v>100</v>
      </c>
    </row>
    <row r="43" spans="1:5" s="37" customFormat="1" ht="12.75" customHeight="1">
      <c r="A43" s="93" t="s">
        <v>41</v>
      </c>
      <c r="B43" s="91">
        <v>1403</v>
      </c>
      <c r="C43" s="92">
        <v>233708</v>
      </c>
      <c r="D43" s="92">
        <v>233708</v>
      </c>
      <c r="E43" s="98">
        <f t="shared" si="0"/>
        <v>100</v>
      </c>
    </row>
    <row r="44" spans="1:5" s="81" customFormat="1" ht="12.75" customHeight="1">
      <c r="A44" s="94" t="s">
        <v>43</v>
      </c>
      <c r="B44" s="95"/>
      <c r="C44" s="96">
        <f>C17+C22+C24+C26+C28+C32+C34+C36+C38+C40+C42</f>
        <v>13390535.180000002</v>
      </c>
      <c r="D44" s="96">
        <f>D17+D22+D24+D26+D28+D32+D34+D36+D38+D40+D42</f>
        <v>12598630.08</v>
      </c>
      <c r="E44" s="99">
        <f t="shared" si="0"/>
        <v>94.08608327184126</v>
      </c>
    </row>
    <row r="45" ht="12.75" customHeight="1">
      <c r="C45" s="106"/>
    </row>
  </sheetData>
  <sheetProtection/>
  <mergeCells count="6">
    <mergeCell ref="A13:E13"/>
    <mergeCell ref="C6:E6"/>
    <mergeCell ref="C7:E7"/>
    <mergeCell ref="C8:E8"/>
    <mergeCell ref="C10:E10"/>
    <mergeCell ref="A12:E12"/>
  </mergeCells>
  <printOptions/>
  <pageMargins left="0.984251968503937" right="0.1968503937007874" top="0.1968503937007874" bottom="0.1968503937007874" header="0.5118110236220472" footer="0.5118110236220472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56.625" style="46" customWidth="1"/>
    <col min="2" max="2" width="23.00390625" style="1" customWidth="1"/>
    <col min="3" max="3" width="17.875" style="2" customWidth="1"/>
    <col min="4" max="4" width="15.25390625" style="2" customWidth="1"/>
    <col min="5" max="5" width="11.25390625" style="2" customWidth="1"/>
  </cols>
  <sheetData>
    <row r="1" spans="3:5" ht="15">
      <c r="C1" s="121" t="s">
        <v>45</v>
      </c>
      <c r="D1" s="121"/>
      <c r="E1" s="121"/>
    </row>
    <row r="2" spans="3:5" ht="15">
      <c r="C2" s="120" t="s">
        <v>64</v>
      </c>
      <c r="D2" s="120"/>
      <c r="E2" s="120"/>
    </row>
    <row r="3" spans="3:5" ht="15">
      <c r="C3" s="120" t="s">
        <v>65</v>
      </c>
      <c r="D3" s="120"/>
      <c r="E3" s="120"/>
    </row>
    <row r="4" spans="3:5" ht="15">
      <c r="C4" s="122"/>
      <c r="D4" s="122"/>
      <c r="E4" s="122"/>
    </row>
    <row r="5" spans="1:5" ht="15.75">
      <c r="A5" s="47"/>
      <c r="C5" s="120" t="s">
        <v>306</v>
      </c>
      <c r="D5" s="120"/>
      <c r="E5" s="120"/>
    </row>
    <row r="6" ht="15">
      <c r="A6" s="48"/>
    </row>
    <row r="7" spans="1:5" ht="14.25">
      <c r="A7" s="119" t="s">
        <v>66</v>
      </c>
      <c r="B7" s="119"/>
      <c r="C7" s="119"/>
      <c r="D7" s="119"/>
      <c r="E7" s="119"/>
    </row>
    <row r="8" spans="1:5" ht="14.25">
      <c r="A8" s="119" t="s">
        <v>251</v>
      </c>
      <c r="B8" s="119"/>
      <c r="C8" s="119"/>
      <c r="D8" s="119"/>
      <c r="E8" s="119"/>
    </row>
    <row r="9" spans="1:5" ht="14.25">
      <c r="A9" s="119"/>
      <c r="B9" s="119"/>
      <c r="C9" s="119"/>
      <c r="D9" s="119"/>
      <c r="E9" s="119"/>
    </row>
    <row r="11" spans="1:5" ht="38.25">
      <c r="A11" s="23" t="s">
        <v>46</v>
      </c>
      <c r="B11" s="23" t="s">
        <v>47</v>
      </c>
      <c r="C11" s="6" t="s">
        <v>1</v>
      </c>
      <c r="D11" s="6" t="s">
        <v>2</v>
      </c>
      <c r="E11" s="6" t="s">
        <v>3</v>
      </c>
    </row>
    <row r="12" spans="1:5" ht="12.75">
      <c r="A12" s="49" t="s">
        <v>69</v>
      </c>
      <c r="B12" s="3" t="s">
        <v>67</v>
      </c>
      <c r="C12" s="4">
        <v>1351466.91</v>
      </c>
      <c r="D12" s="4">
        <v>562677.8</v>
      </c>
      <c r="E12" s="4">
        <f aca="true" t="shared" si="0" ref="E12:E32">D12*100/C12</f>
        <v>41.63459688406282</v>
      </c>
    </row>
    <row r="13" spans="1:5" ht="12.75">
      <c r="A13" s="49" t="s">
        <v>70</v>
      </c>
      <c r="B13" s="3"/>
      <c r="C13" s="4"/>
      <c r="D13" s="4"/>
      <c r="E13" s="4"/>
    </row>
    <row r="14" spans="1:5" ht="12.75">
      <c r="A14" s="49" t="s">
        <v>71</v>
      </c>
      <c r="B14" s="3" t="s">
        <v>67</v>
      </c>
      <c r="C14" s="4">
        <v>55556</v>
      </c>
      <c r="D14" s="4" t="s">
        <v>84</v>
      </c>
      <c r="E14" s="4">
        <v>0</v>
      </c>
    </row>
    <row r="15" spans="1:5" ht="12.75">
      <c r="A15" s="5" t="s">
        <v>72</v>
      </c>
      <c r="B15" s="3"/>
      <c r="C15" s="4"/>
      <c r="D15" s="4"/>
      <c r="E15" s="4"/>
    </row>
    <row r="16" spans="1:5" ht="25.5">
      <c r="A16" s="5" t="s">
        <v>73</v>
      </c>
      <c r="B16" s="3" t="s">
        <v>294</v>
      </c>
      <c r="C16" s="4">
        <v>55556</v>
      </c>
      <c r="D16" s="4" t="s">
        <v>84</v>
      </c>
      <c r="E16" s="4">
        <v>0</v>
      </c>
    </row>
    <row r="17" spans="1:5" ht="25.5">
      <c r="A17" s="5" t="s">
        <v>74</v>
      </c>
      <c r="B17" s="3" t="s">
        <v>295</v>
      </c>
      <c r="C17" s="4">
        <v>55556</v>
      </c>
      <c r="D17" s="4" t="s">
        <v>84</v>
      </c>
      <c r="E17" s="4">
        <v>0</v>
      </c>
    </row>
    <row r="18" spans="1:5" ht="25.5">
      <c r="A18" s="5" t="s">
        <v>85</v>
      </c>
      <c r="B18" s="3" t="s">
        <v>296</v>
      </c>
      <c r="C18" s="4">
        <v>55556</v>
      </c>
      <c r="D18" s="4" t="s">
        <v>84</v>
      </c>
      <c r="E18" s="4">
        <v>0</v>
      </c>
    </row>
    <row r="19" spans="1:5" ht="12.75">
      <c r="A19" s="5" t="s">
        <v>75</v>
      </c>
      <c r="B19" s="3" t="s">
        <v>67</v>
      </c>
      <c r="C19" s="4" t="s">
        <v>84</v>
      </c>
      <c r="D19" s="4" t="s">
        <v>84</v>
      </c>
      <c r="E19" s="4">
        <v>0</v>
      </c>
    </row>
    <row r="20" spans="1:5" ht="12.75">
      <c r="A20" s="5" t="s">
        <v>72</v>
      </c>
      <c r="B20" s="3"/>
      <c r="C20" s="4"/>
      <c r="D20" s="4"/>
      <c r="E20" s="4"/>
    </row>
    <row r="21" spans="1:5" ht="12.75">
      <c r="A21" s="5" t="s">
        <v>76</v>
      </c>
      <c r="B21" s="3" t="s">
        <v>67</v>
      </c>
      <c r="C21" s="4">
        <v>1295910.91</v>
      </c>
      <c r="D21" s="4">
        <v>562677.8</v>
      </c>
      <c r="E21" s="4">
        <v>0</v>
      </c>
    </row>
    <row r="22" spans="1:5" ht="25.5">
      <c r="A22" s="5" t="s">
        <v>77</v>
      </c>
      <c r="B22" s="3" t="s">
        <v>297</v>
      </c>
      <c r="C22" s="4">
        <v>1295910.91</v>
      </c>
      <c r="D22" s="4">
        <v>562677.8</v>
      </c>
      <c r="E22" s="4">
        <f t="shared" si="0"/>
        <v>43.41948166791806</v>
      </c>
    </row>
    <row r="23" spans="1:5" ht="12.75">
      <c r="A23" s="5" t="s">
        <v>192</v>
      </c>
      <c r="B23" s="3" t="s">
        <v>298</v>
      </c>
      <c r="C23" s="4">
        <v>-12094624.27</v>
      </c>
      <c r="D23" s="4">
        <v>-12238038.89</v>
      </c>
      <c r="E23" s="4">
        <f t="shared" si="0"/>
        <v>101.18577160231204</v>
      </c>
    </row>
    <row r="24" spans="1:5" ht="12.75">
      <c r="A24" s="5" t="s">
        <v>78</v>
      </c>
      <c r="B24" s="3" t="s">
        <v>67</v>
      </c>
      <c r="C24" s="4">
        <v>-12094624.27</v>
      </c>
      <c r="D24" s="4">
        <v>-12238038.89</v>
      </c>
      <c r="E24" s="4">
        <f t="shared" si="0"/>
        <v>101.18577160231204</v>
      </c>
    </row>
    <row r="25" spans="1:5" ht="12.75">
      <c r="A25" s="49" t="s">
        <v>79</v>
      </c>
      <c r="B25" s="3" t="s">
        <v>299</v>
      </c>
      <c r="C25" s="4">
        <v>-12094624.27</v>
      </c>
      <c r="D25" s="4">
        <v>-12238038.89</v>
      </c>
      <c r="E25" s="4">
        <f t="shared" si="0"/>
        <v>101.18577160231204</v>
      </c>
    </row>
    <row r="26" spans="1:5" ht="12.75">
      <c r="A26" s="49" t="s">
        <v>80</v>
      </c>
      <c r="B26" s="3" t="s">
        <v>300</v>
      </c>
      <c r="C26" s="4">
        <v>-12094624.27</v>
      </c>
      <c r="D26" s="4">
        <v>-12238038.89</v>
      </c>
      <c r="E26" s="4">
        <f t="shared" si="0"/>
        <v>101.18577160231204</v>
      </c>
    </row>
    <row r="27" spans="1:5" ht="25.5">
      <c r="A27" s="49" t="s">
        <v>86</v>
      </c>
      <c r="B27" s="3" t="s">
        <v>301</v>
      </c>
      <c r="C27" s="4">
        <v>-12094624.27</v>
      </c>
      <c r="D27" s="4">
        <v>-12238038.89</v>
      </c>
      <c r="E27" s="4">
        <f t="shared" si="0"/>
        <v>101.18577160231204</v>
      </c>
    </row>
    <row r="28" spans="1:5" ht="12.75">
      <c r="A28" s="49" t="s">
        <v>193</v>
      </c>
      <c r="B28" s="3" t="s">
        <v>302</v>
      </c>
      <c r="C28" s="4">
        <v>13390535.18</v>
      </c>
      <c r="D28" s="4">
        <v>12800716.69</v>
      </c>
      <c r="E28" s="4">
        <f t="shared" si="0"/>
        <v>95.59525827704819</v>
      </c>
    </row>
    <row r="29" spans="1:5" ht="12.75">
      <c r="A29" s="49" t="s">
        <v>81</v>
      </c>
      <c r="B29" s="3" t="s">
        <v>67</v>
      </c>
      <c r="C29" s="4">
        <v>13390535.18</v>
      </c>
      <c r="D29" s="4">
        <v>12800716.69</v>
      </c>
      <c r="E29" s="4">
        <f t="shared" si="0"/>
        <v>95.59525827704819</v>
      </c>
    </row>
    <row r="30" spans="1:5" ht="12.75">
      <c r="A30" s="49" t="s">
        <v>82</v>
      </c>
      <c r="B30" s="3" t="s">
        <v>303</v>
      </c>
      <c r="C30" s="4">
        <v>13390535.18</v>
      </c>
      <c r="D30" s="4">
        <v>12800716.69</v>
      </c>
      <c r="E30" s="4">
        <f t="shared" si="0"/>
        <v>95.59525827704819</v>
      </c>
    </row>
    <row r="31" spans="1:5" ht="12.75">
      <c r="A31" s="49" t="s">
        <v>83</v>
      </c>
      <c r="B31" s="3" t="s">
        <v>304</v>
      </c>
      <c r="C31" s="4">
        <v>13390535.18</v>
      </c>
      <c r="D31" s="4">
        <v>12800716.69</v>
      </c>
      <c r="E31" s="4">
        <f t="shared" si="0"/>
        <v>95.59525827704819</v>
      </c>
    </row>
    <row r="32" spans="1:5" ht="25.5">
      <c r="A32" s="49" t="s">
        <v>87</v>
      </c>
      <c r="B32" s="3" t="s">
        <v>305</v>
      </c>
      <c r="C32" s="4">
        <v>13390535.18</v>
      </c>
      <c r="D32" s="4">
        <v>12800716.69</v>
      </c>
      <c r="E32" s="4">
        <f t="shared" si="0"/>
        <v>95.59525827704819</v>
      </c>
    </row>
  </sheetData>
  <sheetProtection/>
  <mergeCells count="8">
    <mergeCell ref="A7:E7"/>
    <mergeCell ref="A9:E9"/>
    <mergeCell ref="A8:E8"/>
    <mergeCell ref="C5:E5"/>
    <mergeCell ref="C1:E1"/>
    <mergeCell ref="C2:E2"/>
    <mergeCell ref="C3:E3"/>
    <mergeCell ref="C4:E4"/>
  </mergeCells>
  <printOptions/>
  <pageMargins left="0.5905511811023623" right="0.1968503937007874" top="0.3937007874015748" bottom="0.3937007874015748" header="0.5118110236220472" footer="0.5118110236220472"/>
  <pageSetup fitToHeight="0" fitToWidth="1" horizontalDpi="600" verticalDpi="600" orientation="portrait" paperSize="9" scale="78" r:id="rId1"/>
  <headerFooter alignWithMargins="0">
    <oddFooter>&amp;R&amp;D стр.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H29"/>
  <sheetViews>
    <sheetView view="pageBreakPreview" zoomScaleSheetLayoutView="100" zoomScalePageLayoutView="0" workbookViewId="0" topLeftCell="G1">
      <selection activeCell="F8" sqref="F8:H8"/>
    </sheetView>
  </sheetViews>
  <sheetFormatPr defaultColWidth="9.00390625" defaultRowHeight="12.75"/>
  <cols>
    <col min="1" max="1" width="1.625" style="24" hidden="1" customWidth="1"/>
    <col min="2" max="2" width="4.25390625" style="24" hidden="1" customWidth="1"/>
    <col min="3" max="4" width="8.875" style="24" hidden="1" customWidth="1"/>
    <col min="5" max="5" width="8.625" style="24" hidden="1" customWidth="1"/>
    <col min="6" max="6" width="87.375" style="24" hidden="1" customWidth="1"/>
    <col min="7" max="7" width="77.25390625" style="24" customWidth="1"/>
    <col min="8" max="8" width="23.75390625" style="24" customWidth="1"/>
    <col min="9" max="16384" width="9.125" style="24" customWidth="1"/>
  </cols>
  <sheetData>
    <row r="2" spans="6:8" ht="20.25" customHeight="1">
      <c r="F2" s="136"/>
      <c r="G2" s="137"/>
      <c r="H2" s="137"/>
    </row>
    <row r="4" spans="6:8" ht="12.75">
      <c r="F4" s="25"/>
      <c r="G4" s="123" t="s">
        <v>97</v>
      </c>
      <c r="H4" s="123"/>
    </row>
    <row r="5" spans="6:8" ht="12.75">
      <c r="F5" s="25"/>
      <c r="G5" s="123" t="s">
        <v>64</v>
      </c>
      <c r="H5" s="123"/>
    </row>
    <row r="6" spans="6:8" ht="12.75">
      <c r="F6" s="123" t="s">
        <v>65</v>
      </c>
      <c r="G6" s="123"/>
      <c r="H6" s="123"/>
    </row>
    <row r="7" spans="6:8" ht="12.75">
      <c r="F7" s="25"/>
      <c r="G7" s="123"/>
      <c r="H7" s="123"/>
    </row>
    <row r="8" spans="6:8" ht="12.75">
      <c r="F8" s="123" t="s">
        <v>308</v>
      </c>
      <c r="G8" s="123"/>
      <c r="H8" s="123"/>
    </row>
    <row r="9" spans="6:8" ht="12.75">
      <c r="F9" s="25"/>
      <c r="G9" s="25"/>
      <c r="H9" s="25"/>
    </row>
    <row r="10" spans="6:8" ht="12.75">
      <c r="F10" s="25"/>
      <c r="G10" s="25"/>
      <c r="H10" s="25"/>
    </row>
    <row r="11" spans="6:8" ht="12.75">
      <c r="F11" s="25"/>
      <c r="G11" s="25"/>
      <c r="H11" s="25"/>
    </row>
    <row r="12" spans="2:8" ht="66" customHeight="1">
      <c r="B12" s="138" t="s">
        <v>252</v>
      </c>
      <c r="C12" s="139"/>
      <c r="D12" s="139"/>
      <c r="E12" s="139"/>
      <c r="F12" s="139"/>
      <c r="G12" s="139"/>
      <c r="H12" s="139"/>
    </row>
    <row r="13" ht="13.5" thickBot="1"/>
    <row r="14" spans="2:8" ht="12.75">
      <c r="B14" s="140" t="s">
        <v>48</v>
      </c>
      <c r="C14" s="141"/>
      <c r="D14" s="141"/>
      <c r="E14" s="141"/>
      <c r="F14" s="141"/>
      <c r="G14" s="141"/>
      <c r="H14" s="26"/>
    </row>
    <row r="15" spans="2:8" ht="31.5" customHeight="1">
      <c r="B15" s="124" t="s">
        <v>49</v>
      </c>
      <c r="C15" s="125"/>
      <c r="D15" s="125"/>
      <c r="E15" s="125"/>
      <c r="F15" s="125"/>
      <c r="G15" s="126"/>
      <c r="H15" s="27">
        <v>14</v>
      </c>
    </row>
    <row r="16" spans="2:8" ht="12.75">
      <c r="B16" s="130" t="s">
        <v>50</v>
      </c>
      <c r="C16" s="131"/>
      <c r="D16" s="131"/>
      <c r="E16" s="131"/>
      <c r="F16" s="131"/>
      <c r="G16" s="132"/>
      <c r="H16" s="28"/>
    </row>
    <row r="17" spans="2:8" ht="12.75">
      <c r="B17" s="130" t="s">
        <v>51</v>
      </c>
      <c r="C17" s="131"/>
      <c r="D17" s="131"/>
      <c r="E17" s="131"/>
      <c r="F17" s="131"/>
      <c r="G17" s="132"/>
      <c r="H17" s="28">
        <v>1</v>
      </c>
    </row>
    <row r="18" spans="2:8" ht="12.75">
      <c r="B18" s="130" t="s">
        <v>52</v>
      </c>
      <c r="C18" s="131"/>
      <c r="D18" s="131"/>
      <c r="E18" s="131"/>
      <c r="F18" s="131"/>
      <c r="G18" s="132"/>
      <c r="H18" s="28">
        <v>2</v>
      </c>
    </row>
    <row r="19" spans="2:8" ht="12.75">
      <c r="B19" s="130" t="s">
        <v>53</v>
      </c>
      <c r="C19" s="131"/>
      <c r="D19" s="131"/>
      <c r="E19" s="131"/>
      <c r="F19" s="131"/>
      <c r="G19" s="132"/>
      <c r="H19" s="28">
        <v>2</v>
      </c>
    </row>
    <row r="20" spans="2:8" ht="12.75">
      <c r="B20" s="130" t="s">
        <v>54</v>
      </c>
      <c r="C20" s="131"/>
      <c r="D20" s="131"/>
      <c r="E20" s="131"/>
      <c r="F20" s="131"/>
      <c r="G20" s="132"/>
      <c r="H20" s="28">
        <v>9</v>
      </c>
    </row>
    <row r="21" spans="2:8" ht="12.75">
      <c r="B21" s="127"/>
      <c r="C21" s="128"/>
      <c r="D21" s="128"/>
      <c r="E21" s="128"/>
      <c r="F21" s="128"/>
      <c r="G21" s="129"/>
      <c r="H21" s="28"/>
    </row>
    <row r="22" spans="2:8" ht="29.25" customHeight="1">
      <c r="B22" s="124" t="s">
        <v>55</v>
      </c>
      <c r="C22" s="125"/>
      <c r="D22" s="125"/>
      <c r="E22" s="125"/>
      <c r="F22" s="125"/>
      <c r="G22" s="126"/>
      <c r="H22" s="29">
        <v>7775702.99</v>
      </c>
    </row>
    <row r="23" spans="2:8" ht="12.75">
      <c r="B23" s="130" t="s">
        <v>56</v>
      </c>
      <c r="C23" s="131"/>
      <c r="D23" s="131"/>
      <c r="E23" s="131"/>
      <c r="F23" s="131"/>
      <c r="G23" s="132"/>
      <c r="H23" s="30">
        <v>5874911.64</v>
      </c>
    </row>
    <row r="24" spans="2:8" ht="12.75">
      <c r="B24" s="127"/>
      <c r="C24" s="128"/>
      <c r="D24" s="128"/>
      <c r="E24" s="128"/>
      <c r="F24" s="128"/>
      <c r="G24" s="129"/>
      <c r="H24" s="30"/>
    </row>
    <row r="25" spans="2:8" ht="28.5" customHeight="1">
      <c r="B25" s="124" t="s">
        <v>57</v>
      </c>
      <c r="C25" s="125"/>
      <c r="D25" s="125"/>
      <c r="E25" s="125"/>
      <c r="F25" s="125"/>
      <c r="G25" s="126"/>
      <c r="H25" s="31">
        <v>6</v>
      </c>
    </row>
    <row r="26" spans="2:8" ht="12.75">
      <c r="B26" s="127"/>
      <c r="C26" s="128"/>
      <c r="D26" s="128"/>
      <c r="E26" s="128"/>
      <c r="F26" s="128"/>
      <c r="G26" s="129"/>
      <c r="H26" s="30"/>
    </row>
    <row r="27" spans="2:8" ht="31.5" customHeight="1">
      <c r="B27" s="124" t="s">
        <v>58</v>
      </c>
      <c r="C27" s="125"/>
      <c r="D27" s="125"/>
      <c r="E27" s="125"/>
      <c r="F27" s="125"/>
      <c r="G27" s="126"/>
      <c r="H27" s="32">
        <v>3482759.14</v>
      </c>
    </row>
    <row r="28" spans="2:8" ht="12.75">
      <c r="B28" s="130" t="s">
        <v>56</v>
      </c>
      <c r="C28" s="131"/>
      <c r="D28" s="131"/>
      <c r="E28" s="131"/>
      <c r="F28" s="131"/>
      <c r="G28" s="132"/>
      <c r="H28" s="30">
        <v>3152740.78</v>
      </c>
    </row>
    <row r="29" spans="2:8" ht="13.5" thickBot="1">
      <c r="B29" s="133"/>
      <c r="C29" s="134"/>
      <c r="D29" s="134"/>
      <c r="E29" s="134"/>
      <c r="F29" s="134"/>
      <c r="G29" s="135"/>
      <c r="H29" s="33"/>
    </row>
  </sheetData>
  <sheetProtection/>
  <mergeCells count="23">
    <mergeCell ref="B29:G29"/>
    <mergeCell ref="B23:G23"/>
    <mergeCell ref="F2:H2"/>
    <mergeCell ref="B12:H12"/>
    <mergeCell ref="B14:G14"/>
    <mergeCell ref="B15:G15"/>
    <mergeCell ref="F6:H6"/>
    <mergeCell ref="G4:H4"/>
    <mergeCell ref="G5:H5"/>
    <mergeCell ref="G7:H7"/>
    <mergeCell ref="B28:G28"/>
    <mergeCell ref="B24:G24"/>
    <mergeCell ref="B20:G20"/>
    <mergeCell ref="B17:G17"/>
    <mergeCell ref="B27:G27"/>
    <mergeCell ref="B18:G18"/>
    <mergeCell ref="F8:H8"/>
    <mergeCell ref="B25:G25"/>
    <mergeCell ref="B26:G26"/>
    <mergeCell ref="B16:G16"/>
    <mergeCell ref="B21:G21"/>
    <mergeCell ref="B22:G22"/>
    <mergeCell ref="B19:G19"/>
  </mergeCells>
  <printOptions/>
  <pageMargins left="0.7480314960629921" right="0.15748031496062992" top="0.984251968503937" bottom="0.98425196850393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DUBOVAJA</dc:creator>
  <cp:keywords/>
  <dc:description/>
  <cp:lastModifiedBy>Широкого</cp:lastModifiedBy>
  <cp:lastPrinted>2021-12-10T04:32:01Z</cp:lastPrinted>
  <dcterms:created xsi:type="dcterms:W3CDTF">2012-07-24T01:14:55Z</dcterms:created>
  <dcterms:modified xsi:type="dcterms:W3CDTF">2021-12-10T04:35:30Z</dcterms:modified>
  <cp:category/>
  <cp:version/>
  <cp:contentType/>
  <cp:contentStatus/>
</cp:coreProperties>
</file>