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'Лист3'!$A$1:$C$82</definedName>
  </definedNames>
  <calcPr fullCalcOnLoad="1"/>
</workbook>
</file>

<file path=xl/sharedStrings.xml><?xml version="1.0" encoding="utf-8"?>
<sst xmlns="http://schemas.openxmlformats.org/spreadsheetml/2006/main" count="140" uniqueCount="139">
  <si>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</si>
  <si>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</si>
  <si>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</si>
  <si>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</si>
  <si>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</si>
  <si>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</si>
  <si>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</si>
  <si>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</si>
  <si>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</si>
  <si>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</si>
  <si>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</si>
  <si>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</si>
  <si>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</si>
  <si>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</si>
  <si>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</si>
  <si>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</si>
  <si>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</si>
  <si>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</si>
  <si>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</si>
  <si>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</si>
  <si>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</si>
  <si>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</si>
  <si>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</si>
  <si>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</si>
  <si>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</si>
  <si>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</si>
  <si>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</si>
  <si>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</si>
  <si>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</si>
  <si>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</si>
  <si>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</si>
  <si>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</si>
  <si>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</si>
  <si>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</si>
  <si>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</si>
  <si>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</si>
  <si>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</si>
  <si>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</si>
  <si>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</si>
  <si>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</si>
  <si>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</si>
  <si>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</si>
  <si>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</si>
  <si>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</si>
  <si>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</si>
  <si>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</si>
  <si>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</si>
  <si>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</si>
  <si>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</si>
  <si>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</si>
  <si>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</si>
  <si>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</si>
  <si>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</si>
  <si>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</si>
  <si>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</si>
  <si>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</si>
  <si>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</si>
  <si>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</si>
  <si>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</si>
  <si>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</si>
  <si>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</si>
  <si>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</si>
  <si>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</si>
  <si>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</si>
  <si>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</si>
  <si>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</si>
  <si>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</si>
  <si>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</si>
  <si>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</si>
  <si>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</si>
  <si>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</si>
  <si>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</si>
  <si>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</si>
  <si>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</si>
  <si>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</si>
  <si>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</si>
  <si>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</si>
  <si>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</si>
  <si>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</si>
  <si>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</si>
  <si>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</si>
  <si>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</si>
  <si>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</si>
  <si>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</si>
  <si>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</si>
  <si>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</si>
  <si>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</si>
  <si>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</si>
  <si>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</si>
  <si>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</si>
  <si>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</si>
  <si>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</si>
  <si>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</si>
  <si>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</si>
  <si>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</si>
  <si>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</si>
  <si>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</si>
  <si>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</si>
  <si>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</si>
  <si>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</si>
  <si>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</si>
  <si>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</si>
  <si>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</si>
  <si>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</si>
  <si>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</si>
  <si>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</si>
  <si>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</si>
  <si>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</si>
  <si>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</si>
  <si>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</si>
  <si>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</si>
  <si>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</si>
  <si>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</si>
  <si>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</si>
  <si>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</si>
  <si>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</si>
  <si>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</si>
  <si>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</si>
  <si>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</si>
  <si>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</si>
  <si>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2021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</si>
  <si>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</si>
  <si>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</si>
  <si>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 xml:space="preserve">  2  02  16001  10  0000  150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</si>
  <si>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</si>
  <si>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2  02  49999  00  0000  151</t>
  </si>
  <si>
    <t xml:space="preserve">  2  02  49999  10  0000  151</t>
  </si>
  <si>
    <t>2  02  40000  00  0000  151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</si>
  <si>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</si>
  <si>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</si>
  <si>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</si>
  <si>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</si>
  <si>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</si>
  <si>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</si>
  <si>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</si>
  <si>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</si>
  <si>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1 13 02000 00 0000 130</t>
  </si>
  <si>
    <t>Доходы от компенсации затрат государства</t>
  </si>
  <si>
    <t>№    26     от “   29  ”   октября 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</si>
</sst>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/>
      <protection/>
    </xf>
    <xf numFmtId="0" fontId="1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7" t="s">
        <v>0</v>
      </c>
      <c r="C1" s="47"/>
    </row>
    <row r="2" spans="1:3" ht="18">
      <c r="A2" s="3"/>
      <c r="B2" s="48" t="s">
        <v>1</v>
      </c>
      <c r="C2" s="48"/>
    </row>
    <row r="3" spans="1:3" ht="18">
      <c r="A3" s="49" t="s">
        <v>2</v>
      </c>
      <c r="B3" s="49"/>
      <c r="C3" s="49"/>
    </row>
    <row r="4" spans="1:3" ht="18">
      <c r="A4" s="50" t="s">
        <v>138</v>
      </c>
      <c r="B4" s="50"/>
      <c r="C4" s="50"/>
    </row>
    <row r="5" spans="1:3" ht="18">
      <c r="A5" s="4"/>
      <c r="B5" s="5"/>
      <c r="C5" s="5"/>
    </row>
    <row r="6" spans="1:3" ht="18">
      <c r="A6" s="44" t="s">
        <v>3</v>
      </c>
      <c r="B6" s="44"/>
      <c r="C6" s="44"/>
    </row>
    <row r="7" spans="1:3" ht="18">
      <c r="A7" s="44" t="s">
        <v>120</v>
      </c>
      <c r="B7" s="44"/>
      <c r="C7" s="44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SUM(C11+C23+C27+C38+C48+C53+C35)+C17+C46</f>
        <v>1885471</v>
      </c>
    </row>
    <row r="11" spans="1:3" s="10" customFormat="1" ht="18">
      <c r="A11" s="7" t="s">
        <v>9</v>
      </c>
      <c r="B11" s="8" t="s">
        <v>10</v>
      </c>
      <c r="C11" s="11">
        <f>SUM(C12)</f>
        <v>355300</v>
      </c>
    </row>
    <row r="12" spans="1:3" s="15" customFormat="1" ht="18">
      <c r="A12" s="12" t="s">
        <v>11</v>
      </c>
      <c r="B12" s="13" t="s">
        <v>12</v>
      </c>
      <c r="C12" s="14">
        <f>SUM(C13)</f>
        <v>355300</v>
      </c>
    </row>
    <row r="13" spans="1:3" ht="95.25" customHeight="1">
      <c r="A13" s="16" t="s">
        <v>107</v>
      </c>
      <c r="B13" s="17" t="s">
        <v>13</v>
      </c>
      <c r="C13" s="18">
        <v>355300</v>
      </c>
    </row>
    <row r="14" spans="1:3" ht="187.5" hidden="1">
      <c r="A14" s="16" t="s">
        <v>108</v>
      </c>
      <c r="B14" s="20" t="s">
        <v>109</v>
      </c>
      <c r="C14" s="18">
        <v>0</v>
      </c>
    </row>
    <row r="15" spans="1:3" s="22" customFormat="1" ht="93.75" hidden="1">
      <c r="A15" s="16" t="s">
        <v>110</v>
      </c>
      <c r="B15" s="17" t="s">
        <v>14</v>
      </c>
      <c r="C15" s="21"/>
    </row>
    <row r="16" spans="1:3" s="22" customFormat="1" ht="150" hidden="1">
      <c r="A16" s="16" t="s">
        <v>111</v>
      </c>
      <c r="B16" s="17" t="s">
        <v>15</v>
      </c>
      <c r="C16" s="21"/>
    </row>
    <row r="17" spans="1:3" s="22" customFormat="1" ht="43.5" customHeight="1">
      <c r="A17" s="37" t="s">
        <v>67</v>
      </c>
      <c r="B17" s="35" t="s">
        <v>68</v>
      </c>
      <c r="C17" s="36">
        <f>C18</f>
        <v>1112200</v>
      </c>
    </row>
    <row r="18" spans="1:3" s="22" customFormat="1" ht="37.5">
      <c r="A18" s="37" t="s">
        <v>69</v>
      </c>
      <c r="B18" s="35" t="s">
        <v>70</v>
      </c>
      <c r="C18" s="36">
        <f>C19+C20+C21+C22</f>
        <v>1112200</v>
      </c>
    </row>
    <row r="19" spans="1:3" s="22" customFormat="1" ht="66" customHeight="1">
      <c r="A19" s="39" t="s">
        <v>112</v>
      </c>
      <c r="B19" s="17" t="s">
        <v>113</v>
      </c>
      <c r="C19" s="21">
        <v>517173</v>
      </c>
    </row>
    <row r="20" spans="1:3" s="22" customFormat="1" ht="72" customHeight="1">
      <c r="A20" s="39" t="s">
        <v>114</v>
      </c>
      <c r="B20" s="17" t="s">
        <v>115</v>
      </c>
      <c r="C20" s="21">
        <v>3670</v>
      </c>
    </row>
    <row r="21" spans="1:3" s="22" customFormat="1" ht="78.75" customHeight="1">
      <c r="A21" s="39" t="s">
        <v>116</v>
      </c>
      <c r="B21" s="17" t="s">
        <v>117</v>
      </c>
      <c r="C21" s="21">
        <v>690676</v>
      </c>
    </row>
    <row r="22" spans="1:3" s="22" customFormat="1" ht="79.5" customHeight="1">
      <c r="A22" s="39" t="s">
        <v>118</v>
      </c>
      <c r="B22" s="17" t="s">
        <v>119</v>
      </c>
      <c r="C22" s="21">
        <v>-99319</v>
      </c>
    </row>
    <row r="23" spans="1:3" s="23" customFormat="1" ht="18">
      <c r="A23" s="7" t="s">
        <v>16</v>
      </c>
      <c r="B23" s="8" t="s">
        <v>17</v>
      </c>
      <c r="C23" s="11">
        <f>SUM(C24)</f>
        <v>58900</v>
      </c>
    </row>
    <row r="24" spans="1:3" ht="18">
      <c r="A24" s="12" t="s">
        <v>18</v>
      </c>
      <c r="B24" s="13" t="s">
        <v>19</v>
      </c>
      <c r="C24" s="14">
        <f>C25+C26</f>
        <v>58900</v>
      </c>
    </row>
    <row r="25" spans="1:3" ht="18">
      <c r="A25" s="19" t="s">
        <v>18</v>
      </c>
      <c r="B25" s="20" t="s">
        <v>20</v>
      </c>
      <c r="C25" s="18">
        <v>58900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80500</v>
      </c>
    </row>
    <row r="28" spans="1:3" ht="18">
      <c r="A28" s="12" t="s">
        <v>25</v>
      </c>
      <c r="B28" s="13" t="s">
        <v>26</v>
      </c>
      <c r="C28" s="14">
        <f>SUM(C29)</f>
        <v>6000</v>
      </c>
    </row>
    <row r="29" spans="1:3" ht="49.5" customHeight="1">
      <c r="A29" s="19" t="s">
        <v>81</v>
      </c>
      <c r="B29" s="20" t="s">
        <v>27</v>
      </c>
      <c r="C29" s="18">
        <v>6000</v>
      </c>
    </row>
    <row r="30" spans="1:3" ht="20.25" customHeight="1">
      <c r="A30" s="12" t="s">
        <v>28</v>
      </c>
      <c r="B30" s="13" t="s">
        <v>29</v>
      </c>
      <c r="C30" s="24">
        <f>SUM(C31+C33)</f>
        <v>74500</v>
      </c>
    </row>
    <row r="31" spans="1:3" ht="18.75">
      <c r="A31" s="16" t="s">
        <v>82</v>
      </c>
      <c r="B31" s="17" t="s">
        <v>83</v>
      </c>
      <c r="C31" s="21">
        <f>SUM(C32)</f>
        <v>65300</v>
      </c>
    </row>
    <row r="32" spans="1:3" ht="47.25" customHeight="1">
      <c r="A32" s="19" t="s">
        <v>84</v>
      </c>
      <c r="B32" s="20" t="s">
        <v>85</v>
      </c>
      <c r="C32" s="18">
        <v>65300</v>
      </c>
    </row>
    <row r="33" spans="1:3" ht="26.25" customHeight="1">
      <c r="A33" s="19" t="s">
        <v>86</v>
      </c>
      <c r="B33" s="20" t="s">
        <v>87</v>
      </c>
      <c r="C33" s="18">
        <f>C34</f>
        <v>9200</v>
      </c>
    </row>
    <row r="34" spans="1:3" ht="46.5" customHeight="1">
      <c r="A34" s="19" t="s">
        <v>88</v>
      </c>
      <c r="B34" s="20" t="s">
        <v>89</v>
      </c>
      <c r="C34" s="18">
        <v>9200</v>
      </c>
    </row>
    <row r="35" spans="1:3" ht="18">
      <c r="A35" s="25" t="s">
        <v>30</v>
      </c>
      <c r="B35" s="26" t="s">
        <v>31</v>
      </c>
      <c r="C35" s="14">
        <f>C36</f>
        <v>2300</v>
      </c>
    </row>
    <row r="36" spans="1:3" ht="54">
      <c r="A36" s="27" t="s">
        <v>32</v>
      </c>
      <c r="B36" s="26" t="s">
        <v>33</v>
      </c>
      <c r="C36" s="14">
        <f>C37</f>
        <v>2300</v>
      </c>
    </row>
    <row r="37" spans="1:3" ht="77.25" customHeight="1">
      <c r="A37" s="28" t="s">
        <v>34</v>
      </c>
      <c r="B37" s="29" t="s">
        <v>35</v>
      </c>
      <c r="C37" s="18">
        <v>2300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72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66" customHeight="1" hidden="1">
      <c r="A43" s="16" t="s">
        <v>45</v>
      </c>
      <c r="B43" s="17" t="s">
        <v>46</v>
      </c>
      <c r="C43" s="21">
        <f>SUM(C44)</f>
        <v>0</v>
      </c>
    </row>
    <row r="44" spans="1:3" ht="50.25" customHeight="1" hidden="1">
      <c r="A44" s="16" t="s">
        <v>73</v>
      </c>
      <c r="B44" s="20" t="s">
        <v>47</v>
      </c>
      <c r="C44" s="18"/>
    </row>
    <row r="45" spans="1:3" ht="50.25" customHeight="1" hidden="1">
      <c r="A45" s="16"/>
      <c r="B45" s="20"/>
      <c r="C45" s="18"/>
    </row>
    <row r="46" spans="1:3" ht="34.5" customHeight="1">
      <c r="A46" s="12" t="s">
        <v>137</v>
      </c>
      <c r="B46" s="13" t="s">
        <v>136</v>
      </c>
      <c r="C46" s="14">
        <f>C47</f>
        <v>13621</v>
      </c>
    </row>
    <row r="47" spans="1:3" ht="50.25" customHeight="1">
      <c r="A47" s="19" t="s">
        <v>135</v>
      </c>
      <c r="B47" s="20" t="s">
        <v>134</v>
      </c>
      <c r="C47" s="18">
        <v>13621</v>
      </c>
    </row>
    <row r="48" spans="1:3" ht="41.25" customHeight="1">
      <c r="A48" s="12" t="s">
        <v>48</v>
      </c>
      <c r="B48" s="13" t="s">
        <v>49</v>
      </c>
      <c r="C48" s="14">
        <f>C49</f>
        <v>262650</v>
      </c>
    </row>
    <row r="49" spans="1:3" ht="108.75" customHeight="1">
      <c r="A49" s="42" t="s">
        <v>133</v>
      </c>
      <c r="B49" s="13" t="s">
        <v>132</v>
      </c>
      <c r="C49" s="14">
        <f>C50</f>
        <v>262650</v>
      </c>
    </row>
    <row r="50" spans="1:3" ht="75.75" customHeight="1">
      <c r="A50" s="40" t="s">
        <v>129</v>
      </c>
      <c r="B50" s="20" t="s">
        <v>128</v>
      </c>
      <c r="C50" s="21">
        <f>C51</f>
        <v>262650</v>
      </c>
    </row>
    <row r="51" spans="1:3" ht="54" customHeight="1">
      <c r="A51" s="41" t="s">
        <v>131</v>
      </c>
      <c r="B51" s="20" t="s">
        <v>130</v>
      </c>
      <c r="C51" s="18">
        <v>262650</v>
      </c>
    </row>
    <row r="52" spans="1:3" ht="73.5" customHeight="1" hidden="1">
      <c r="A52" s="19" t="s">
        <v>92</v>
      </c>
      <c r="B52" s="20" t="s">
        <v>93</v>
      </c>
      <c r="C52" s="18"/>
    </row>
    <row r="53" spans="1:3" ht="51.75" customHeight="1" hidden="1">
      <c r="A53" s="12" t="s">
        <v>50</v>
      </c>
      <c r="B53" s="13" t="s">
        <v>51</v>
      </c>
      <c r="C53" s="18">
        <f>SUM(C54)</f>
        <v>0</v>
      </c>
    </row>
    <row r="54" spans="1:3" ht="36.75" customHeight="1" hidden="1">
      <c r="A54" s="19" t="s">
        <v>74</v>
      </c>
      <c r="B54" s="20" t="s">
        <v>52</v>
      </c>
      <c r="C54" s="18"/>
    </row>
    <row r="55" spans="1:3" s="15" customFormat="1" ht="18">
      <c r="A55" s="12" t="s">
        <v>53</v>
      </c>
      <c r="B55" s="13" t="s">
        <v>54</v>
      </c>
      <c r="C55" s="30">
        <f>SUM(C56)</f>
        <v>10465399</v>
      </c>
    </row>
    <row r="56" spans="1:3" s="15" customFormat="1" ht="36">
      <c r="A56" s="12" t="s">
        <v>55</v>
      </c>
      <c r="B56" s="13" t="s">
        <v>56</v>
      </c>
      <c r="C56" s="30">
        <f>SUM(C57+C64+C67+C73)</f>
        <v>10465399</v>
      </c>
    </row>
    <row r="57" spans="1:3" s="31" customFormat="1" ht="36">
      <c r="A57" s="12" t="s">
        <v>57</v>
      </c>
      <c r="B57" s="13" t="s">
        <v>94</v>
      </c>
      <c r="C57" s="30">
        <f>C58+C62</f>
        <v>8313299</v>
      </c>
    </row>
    <row r="58" spans="1:3" s="22" customFormat="1" ht="18.75">
      <c r="A58" s="16" t="s">
        <v>58</v>
      </c>
      <c r="B58" s="17" t="s">
        <v>95</v>
      </c>
      <c r="C58" s="32">
        <f>SUM(C59)</f>
        <v>109500</v>
      </c>
    </row>
    <row r="59" spans="1:3" ht="36">
      <c r="A59" s="19" t="s">
        <v>75</v>
      </c>
      <c r="B59" s="20" t="s">
        <v>96</v>
      </c>
      <c r="C59" s="38">
        <v>109500</v>
      </c>
    </row>
    <row r="60" spans="1:3" ht="37.5" hidden="1">
      <c r="A60" s="16" t="s">
        <v>59</v>
      </c>
      <c r="B60" s="17" t="s">
        <v>97</v>
      </c>
      <c r="C60" s="32">
        <f>C61</f>
        <v>0</v>
      </c>
    </row>
    <row r="61" spans="1:3" ht="36" hidden="1">
      <c r="A61" s="19" t="s">
        <v>76</v>
      </c>
      <c r="B61" s="20" t="s">
        <v>98</v>
      </c>
      <c r="C61" s="38">
        <v>0</v>
      </c>
    </row>
    <row r="62" spans="1:3" ht="60" customHeight="1">
      <c r="A62" s="16" t="s">
        <v>121</v>
      </c>
      <c r="B62" s="17" t="s">
        <v>122</v>
      </c>
      <c r="C62" s="32">
        <f>C63</f>
        <v>8203799</v>
      </c>
    </row>
    <row r="63" spans="1:3" ht="40.5" customHeight="1">
      <c r="A63" s="19" t="s">
        <v>124</v>
      </c>
      <c r="B63" s="20" t="s">
        <v>123</v>
      </c>
      <c r="C63" s="43">
        <v>8203799</v>
      </c>
    </row>
    <row r="64" spans="1:3" s="22" customFormat="1" ht="36">
      <c r="A64" s="12" t="s">
        <v>60</v>
      </c>
      <c r="B64" s="13" t="s">
        <v>99</v>
      </c>
      <c r="C64" s="30">
        <f>SUM(C65)</f>
        <v>200000</v>
      </c>
    </row>
    <row r="65" spans="1:3" s="22" customFormat="1" ht="18.75">
      <c r="A65" s="16" t="s">
        <v>61</v>
      </c>
      <c r="B65" s="17" t="s">
        <v>100</v>
      </c>
      <c r="C65" s="32">
        <f>SUM(C66)</f>
        <v>200000</v>
      </c>
    </row>
    <row r="66" spans="1:3" ht="18">
      <c r="A66" s="19" t="s">
        <v>77</v>
      </c>
      <c r="B66" s="20" t="s">
        <v>101</v>
      </c>
      <c r="C66" s="38">
        <v>200000</v>
      </c>
    </row>
    <row r="67" spans="1:3" s="31" customFormat="1" ht="36">
      <c r="A67" s="12" t="s">
        <v>62</v>
      </c>
      <c r="B67" s="13" t="s">
        <v>102</v>
      </c>
      <c r="C67" s="30">
        <f>SUM(C68)+C70</f>
        <v>138000</v>
      </c>
    </row>
    <row r="68" spans="1:3" s="22" customFormat="1" ht="58.5" customHeight="1">
      <c r="A68" s="16" t="s">
        <v>63</v>
      </c>
      <c r="B68" s="17" t="s">
        <v>103</v>
      </c>
      <c r="C68" s="32">
        <f>SUM(C69)</f>
        <v>137300</v>
      </c>
    </row>
    <row r="69" spans="1:3" s="22" customFormat="1" ht="54">
      <c r="A69" s="19" t="s">
        <v>78</v>
      </c>
      <c r="B69" s="20" t="s">
        <v>104</v>
      </c>
      <c r="C69" s="38">
        <v>137300</v>
      </c>
    </row>
    <row r="70" spans="1:3" s="22" customFormat="1" ht="42" customHeight="1">
      <c r="A70" s="19" t="s">
        <v>71</v>
      </c>
      <c r="B70" s="20" t="s">
        <v>105</v>
      </c>
      <c r="C70" s="38">
        <f>C71</f>
        <v>700</v>
      </c>
    </row>
    <row r="71" spans="1:3" s="22" customFormat="1" ht="51" customHeight="1">
      <c r="A71" s="19" t="s">
        <v>79</v>
      </c>
      <c r="B71" s="20" t="s">
        <v>106</v>
      </c>
      <c r="C71" s="38">
        <v>700</v>
      </c>
    </row>
    <row r="72" spans="1:3" s="22" customFormat="1" ht="32.25" customHeight="1">
      <c r="A72" s="12" t="s">
        <v>64</v>
      </c>
      <c r="B72" s="13" t="s">
        <v>127</v>
      </c>
      <c r="C72" s="30">
        <f>SUM(C73)</f>
        <v>1814100</v>
      </c>
    </row>
    <row r="73" spans="1:3" s="22" customFormat="1" ht="45.75" customHeight="1">
      <c r="A73" s="16" t="s">
        <v>65</v>
      </c>
      <c r="B73" s="17" t="s">
        <v>125</v>
      </c>
      <c r="C73" s="32">
        <f>C74</f>
        <v>1814100</v>
      </c>
    </row>
    <row r="74" spans="1:3" s="22" customFormat="1" ht="55.5" customHeight="1">
      <c r="A74" s="19" t="s">
        <v>80</v>
      </c>
      <c r="B74" s="20" t="s">
        <v>126</v>
      </c>
      <c r="C74" s="33">
        <v>1814100</v>
      </c>
    </row>
    <row r="75" spans="1:3" s="10" customFormat="1" ht="18">
      <c r="A75" s="45" t="s">
        <v>66</v>
      </c>
      <c r="B75" s="46"/>
      <c r="C75" s="34">
        <f>SUM(C10+C55)</f>
        <v>12350870</v>
      </c>
    </row>
    <row r="78" ht="18">
      <c r="A78" s="2" t="s">
        <v>90</v>
      </c>
    </row>
    <row r="79" ht="18">
      <c r="A79" s="2" t="s">
        <v>91</v>
      </c>
    </row>
  </sheetData>
  <sheetProtection/>
  <mergeCells count="7">
    <mergeCell ref="A6:C6"/>
    <mergeCell ref="A7:C7"/>
    <mergeCell ref="A75:B75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2021-11-02T00:38:46Z</cp:lastPrinted>
  <dcterms:created xsi:type="dcterms:W3CDTF">1996-10-08T23:32:33Z</dcterms:created>
  <dcterms:modified xsi:type="dcterms:W3CDTF">2021-11-02T00:38:50Z</dcterms:modified>
  <cp:category/>
  <cp:version/>
  <cp:contentType/>
  <cp:contentStatus/>
</cp:coreProperties>
</file>