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420" windowHeight="6870" activeTab="0"/>
  </bookViews>
  <sheets>
    <sheet name="Лист1" sheetId="1" r:id="rId1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<sst xmlns="http://schemas.openxmlformats.org/spreadsheetml/2006/main" count="38" uniqueCount="30">
  <si>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Оценка  исполнения бюджета Широковского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</si>
  <si>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</si>
  <si>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</si>
  <si>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</si>
  <si>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</si>
  <si>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</si>
  <si>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</si>
  <si>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</si>
  <si>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</si>
  <si>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</si>
  <si>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</si>
  <si>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</si>
  <si>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</si>
  <si>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</si>
  <si>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*</t>
  </si>
  <si>
    <t>Прочие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</si>
  <si>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</si>
  <si>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</si>
  <si>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</si>
  <si>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</si>
  <si>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</si>
  <si>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ВСЕГО ДОХОДОВ:</t>
  </si>
  <si>
    <t>тыс. руб.</t>
  </si>
  <si>
    <t>Факт         2018 г.</t>
  </si>
  <si>
    <t>Факт 9 мес.      2019 г.</t>
  </si>
  <si>
    <t>Оценка 2019 г.</t>
  </si>
  <si>
    <t>Прогноз           на 2020 г.</t>
  </si>
  <si>
    <t>Прогноз         на 2021 г.</t>
  </si>
  <si>
    <t>Прогноз на 2022 г.</t>
  </si>
  <si>
    <t>образования по доходам за 2019 год и прогноз на 2020 год и на плановый период 2021 и 2022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</si>
</sst>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8"/>
      <color indexed="17"/>
      <name val="Times New Roman"/>
      <family val="2"/>
    </font>
    <font>
      <sz val="18"/>
      <color indexed="20"/>
      <name val="Times New Roman"/>
      <family val="2"/>
    </font>
    <font>
      <sz val="18"/>
      <color indexed="60"/>
      <name val="Times New Roman"/>
      <family val="2"/>
    </font>
    <font>
      <sz val="18"/>
      <color indexed="62"/>
      <name val="Times New Roman"/>
      <family val="2"/>
    </font>
    <font>
      <b/>
      <sz val="18"/>
      <color indexed="63"/>
      <name val="Times New Roman"/>
      <family val="2"/>
    </font>
    <font>
      <b/>
      <sz val="18"/>
      <color indexed="52"/>
      <name val="Times New Roman"/>
      <family val="2"/>
    </font>
    <font>
      <sz val="18"/>
      <color indexed="52"/>
      <name val="Times New Roman"/>
      <family val="2"/>
    </font>
    <font>
      <b/>
      <sz val="18"/>
      <color indexed="9"/>
      <name val="Times New Roman"/>
      <family val="2"/>
    </font>
    <font>
      <sz val="18"/>
      <color indexed="10"/>
      <name val="Times New Roman"/>
      <family val="2"/>
    </font>
    <font>
      <i/>
      <sz val="18"/>
      <color indexed="23"/>
      <name val="Times New Roman"/>
      <family val="2"/>
    </font>
    <font>
      <b/>
      <sz val="18"/>
      <color indexed="8"/>
      <name val="Times New Roman"/>
      <family val="2"/>
    </font>
    <font>
      <sz val="18"/>
      <color indexed="9"/>
      <name val="Times New Roman"/>
      <family val="2"/>
    </font>
    <font>
      <sz val="18"/>
      <color indexed="8"/>
      <name val="Times New Roman"/>
      <family val="2"/>
    </font>
    <font>
      <sz val="18"/>
      <color theme="1"/>
      <name val="Times New Roman"/>
      <family val="2"/>
    </font>
    <font>
      <sz val="18"/>
      <color theme="0"/>
      <name val="Times New Roman"/>
      <family val="2"/>
    </font>
    <font>
      <sz val="18"/>
      <color rgb="FF3F3F76"/>
      <name val="Times New Roman"/>
      <family val="2"/>
    </font>
    <font>
      <b/>
      <sz val="18"/>
      <color rgb="FF3F3F3F"/>
      <name val="Times New Roman"/>
      <family val="2"/>
    </font>
    <font>
      <b/>
      <sz val="18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1"/>
      <name val="Times New Roman"/>
      <family val="2"/>
    </font>
    <font>
      <b/>
      <sz val="18"/>
      <color theme="0"/>
      <name val="Times New Roman"/>
      <family val="2"/>
    </font>
    <font>
      <b/>
      <sz val="18"/>
      <color theme="3"/>
      <name val="Cambria"/>
      <family val="2"/>
    </font>
    <font>
      <sz val="18"/>
      <color rgb="FF9C6500"/>
      <name val="Times New Roman"/>
      <family val="2"/>
    </font>
    <font>
      <sz val="18"/>
      <color rgb="FF9C0006"/>
      <name val="Times New Roman"/>
      <family val="2"/>
    </font>
    <font>
      <i/>
      <sz val="18"/>
      <color rgb="FF7F7F7F"/>
      <name val="Times New Roman"/>
      <family val="2"/>
    </font>
    <font>
      <sz val="18"/>
      <color rgb="FFFA7D00"/>
      <name val="Times New Roman"/>
      <family val="2"/>
    </font>
    <font>
      <sz val="18"/>
      <color rgb="FFFF0000"/>
      <name val="Times New Roman"/>
      <family val="2"/>
    </font>
    <font>
      <sz val="18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8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wrapText="1"/>
    </xf>
    <xf numFmtId="188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88" fontId="1" fillId="0" borderId="11" xfId="0" applyNumberFormat="1" applyFont="1" applyFill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2.28125" style="0" customWidth="1"/>
    <col min="2" max="3" width="10.421875" style="0" customWidth="1"/>
    <col min="4" max="4" width="9.140625" style="15" customWidth="1"/>
    <col min="5" max="5" width="9.7109375" style="15" customWidth="1"/>
    <col min="6" max="6" width="9.8515625" style="15" customWidth="1"/>
    <col min="7" max="9" width="9.7109375" style="15" customWidth="1"/>
    <col min="10" max="10" width="10.00390625" style="15" customWidth="1"/>
  </cols>
  <sheetData>
    <row r="1" spans="1:10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10"/>
      <c r="B3" s="10"/>
      <c r="C3" s="10"/>
      <c r="D3" s="13"/>
      <c r="E3" s="13"/>
      <c r="F3" s="13"/>
      <c r="G3" s="14"/>
      <c r="H3" s="14"/>
      <c r="I3" s="14"/>
      <c r="J3" s="14"/>
    </row>
    <row r="4" spans="1:10" ht="15.75">
      <c r="A4" s="1"/>
      <c r="B4" s="1"/>
      <c r="J4" s="16" t="s">
        <v>22</v>
      </c>
    </row>
    <row r="5" spans="1:10" ht="45" customHeight="1">
      <c r="A5" s="2" t="s">
        <v>1</v>
      </c>
      <c r="B5" s="2" t="s">
        <v>23</v>
      </c>
      <c r="C5" s="2" t="s">
        <v>24</v>
      </c>
      <c r="D5" s="17" t="s">
        <v>25</v>
      </c>
      <c r="E5" s="17" t="s">
        <v>26</v>
      </c>
      <c r="F5" s="17" t="s">
        <v>2</v>
      </c>
      <c r="G5" s="17" t="s">
        <v>27</v>
      </c>
      <c r="H5" s="17" t="s">
        <v>2</v>
      </c>
      <c r="I5" s="17" t="s">
        <v>28</v>
      </c>
      <c r="J5" s="17" t="s">
        <v>2</v>
      </c>
    </row>
    <row r="6" spans="1:10" ht="15.75">
      <c r="A6" s="3" t="s">
        <v>3</v>
      </c>
      <c r="B6" s="4">
        <f>SUM(B7:B17)</f>
        <v>1707.7999999999997</v>
      </c>
      <c r="C6" s="4">
        <f>SUM(C7:C17)</f>
        <v>1256.2000000000003</v>
      </c>
      <c r="D6" s="18">
        <f>SUM(D7:D17)</f>
        <v>1755</v>
      </c>
      <c r="E6" s="18">
        <f>SUM(E7:E17)</f>
        <v>1772.7000000000003</v>
      </c>
      <c r="F6" s="19">
        <f>E6/D6*100</f>
        <v>101.00854700854703</v>
      </c>
      <c r="G6" s="19">
        <f>SUM(G7:G17)</f>
        <v>1813.5</v>
      </c>
      <c r="H6" s="20">
        <f>G6/E6*100</f>
        <v>102.30157387036722</v>
      </c>
      <c r="I6" s="19">
        <f>SUM(I7:I17)</f>
        <v>1899.1</v>
      </c>
      <c r="J6" s="20">
        <f>I6/G6*100</f>
        <v>104.72015439757374</v>
      </c>
    </row>
    <row r="7" spans="1:10" ht="18" customHeight="1">
      <c r="A7" s="5" t="s">
        <v>4</v>
      </c>
      <c r="B7" s="11">
        <v>297.4</v>
      </c>
      <c r="C7" s="6">
        <v>250.9</v>
      </c>
      <c r="D7" s="21">
        <v>350</v>
      </c>
      <c r="E7" s="21">
        <v>367.9</v>
      </c>
      <c r="F7" s="22">
        <f aca="true" t="shared" si="0" ref="F7:F23">E7/D7*100</f>
        <v>105.11428571428571</v>
      </c>
      <c r="G7" s="23">
        <v>389.6</v>
      </c>
      <c r="H7" s="23">
        <f aca="true" t="shared" si="1" ref="H7:H23">G7/E7*100</f>
        <v>105.89834194074479</v>
      </c>
      <c r="I7" s="23">
        <v>417.6</v>
      </c>
      <c r="J7" s="23">
        <f aca="true" t="shared" si="2" ref="J7:J23">I7/G7*100</f>
        <v>107.18685831622177</v>
      </c>
    </row>
    <row r="8" spans="1:10" ht="45.75" customHeight="1">
      <c r="A8" s="7" t="s">
        <v>5</v>
      </c>
      <c r="B8" s="12">
        <v>1016.2</v>
      </c>
      <c r="C8" s="6">
        <v>814</v>
      </c>
      <c r="D8" s="21">
        <v>1102.1</v>
      </c>
      <c r="E8" s="21">
        <v>1122.9</v>
      </c>
      <c r="F8" s="22">
        <f t="shared" si="0"/>
        <v>101.88730605208241</v>
      </c>
      <c r="G8" s="23">
        <v>1134</v>
      </c>
      <c r="H8" s="23">
        <f t="shared" si="1"/>
        <v>100.9885118888592</v>
      </c>
      <c r="I8" s="23">
        <v>1188.5</v>
      </c>
      <c r="J8" s="23">
        <f t="shared" si="2"/>
        <v>104.80599647266314</v>
      </c>
    </row>
    <row r="9" spans="1:10" ht="17.25" customHeight="1">
      <c r="A9" s="5" t="s">
        <v>6</v>
      </c>
      <c r="B9" s="6">
        <v>71.6</v>
      </c>
      <c r="C9" s="6">
        <v>59.7</v>
      </c>
      <c r="D9" s="21">
        <v>59.7</v>
      </c>
      <c r="E9" s="21">
        <v>61.9</v>
      </c>
      <c r="F9" s="22">
        <f t="shared" si="0"/>
        <v>103.68509212730316</v>
      </c>
      <c r="G9" s="23">
        <v>64.4</v>
      </c>
      <c r="H9" s="23">
        <f t="shared" si="1"/>
        <v>104.03877221324717</v>
      </c>
      <c r="I9" s="23">
        <v>67</v>
      </c>
      <c r="J9" s="23">
        <f t="shared" si="2"/>
        <v>104.03726708074532</v>
      </c>
    </row>
    <row r="10" spans="1:10" ht="15.75">
      <c r="A10" s="5" t="s">
        <v>7</v>
      </c>
      <c r="B10" s="11">
        <v>46.6</v>
      </c>
      <c r="C10" s="6">
        <v>1.5</v>
      </c>
      <c r="D10" s="21">
        <v>37</v>
      </c>
      <c r="E10" s="21">
        <v>37</v>
      </c>
      <c r="F10" s="22">
        <f t="shared" si="0"/>
        <v>100</v>
      </c>
      <c r="G10" s="23">
        <v>40</v>
      </c>
      <c r="H10" s="23">
        <f t="shared" si="1"/>
        <v>108.10810810810811</v>
      </c>
      <c r="I10" s="23">
        <v>40</v>
      </c>
      <c r="J10" s="23">
        <f t="shared" si="2"/>
        <v>100</v>
      </c>
    </row>
    <row r="11" spans="1:10" ht="15.75">
      <c r="A11" s="5" t="s">
        <v>8</v>
      </c>
      <c r="B11" s="11">
        <v>273.8</v>
      </c>
      <c r="C11" s="6">
        <v>108.5</v>
      </c>
      <c r="D11" s="21">
        <v>181</v>
      </c>
      <c r="E11" s="21">
        <v>181</v>
      </c>
      <c r="F11" s="22">
        <f t="shared" si="0"/>
        <v>100</v>
      </c>
      <c r="G11" s="23">
        <v>182.5</v>
      </c>
      <c r="H11" s="23">
        <f t="shared" si="1"/>
        <v>100.82872928176796</v>
      </c>
      <c r="I11" s="23">
        <v>183</v>
      </c>
      <c r="J11" s="23">
        <f t="shared" si="2"/>
        <v>100.27397260273973</v>
      </c>
    </row>
    <row r="12" spans="1:10" ht="15.75">
      <c r="A12" s="5" t="s">
        <v>9</v>
      </c>
      <c r="B12" s="6">
        <v>2.2</v>
      </c>
      <c r="C12" s="6">
        <v>2.4</v>
      </c>
      <c r="D12" s="21">
        <v>6</v>
      </c>
      <c r="E12" s="21">
        <v>2</v>
      </c>
      <c r="F12" s="22">
        <f t="shared" si="0"/>
        <v>33.33333333333333</v>
      </c>
      <c r="G12" s="23">
        <v>3</v>
      </c>
      <c r="H12" s="23">
        <f t="shared" si="1"/>
        <v>150</v>
      </c>
      <c r="I12" s="23">
        <v>3</v>
      </c>
      <c r="J12" s="23">
        <f t="shared" si="2"/>
        <v>100</v>
      </c>
    </row>
    <row r="13" spans="1:10" ht="47.25" hidden="1">
      <c r="A13" s="5" t="s">
        <v>10</v>
      </c>
      <c r="B13" s="11"/>
      <c r="C13" s="6"/>
      <c r="D13" s="21"/>
      <c r="E13" s="21"/>
      <c r="F13" s="22" t="e">
        <f t="shared" si="0"/>
        <v>#DIV/0!</v>
      </c>
      <c r="G13" s="23"/>
      <c r="H13" s="23" t="e">
        <f t="shared" si="1"/>
        <v>#DIV/0!</v>
      </c>
      <c r="I13" s="23"/>
      <c r="J13" s="23"/>
    </row>
    <row r="14" spans="1:10" ht="47.25" hidden="1">
      <c r="A14" s="5" t="s">
        <v>11</v>
      </c>
      <c r="B14" s="11"/>
      <c r="C14" s="6"/>
      <c r="D14" s="21"/>
      <c r="E14" s="21"/>
      <c r="F14" s="22" t="e">
        <f t="shared" si="0"/>
        <v>#DIV/0!</v>
      </c>
      <c r="G14" s="23"/>
      <c r="H14" s="23" t="e">
        <f t="shared" si="1"/>
        <v>#DIV/0!</v>
      </c>
      <c r="I14" s="23"/>
      <c r="J14" s="23" t="e">
        <f t="shared" si="2"/>
        <v>#DIV/0!</v>
      </c>
    </row>
    <row r="15" spans="1:10" ht="63" hidden="1">
      <c r="A15" s="5" t="s">
        <v>12</v>
      </c>
      <c r="B15" s="11"/>
      <c r="C15" s="6"/>
      <c r="D15" s="21"/>
      <c r="E15" s="21"/>
      <c r="F15" s="22" t="e">
        <f t="shared" si="0"/>
        <v>#DIV/0!</v>
      </c>
      <c r="G15" s="23"/>
      <c r="H15" s="23" t="e">
        <f t="shared" si="1"/>
        <v>#DIV/0!</v>
      </c>
      <c r="I15" s="23"/>
      <c r="J15" s="23" t="e">
        <f t="shared" si="2"/>
        <v>#DIV/0!</v>
      </c>
    </row>
    <row r="16" spans="1:10" ht="30" customHeight="1">
      <c r="A16" s="5" t="s">
        <v>13</v>
      </c>
      <c r="B16" s="11">
        <v>0</v>
      </c>
      <c r="C16" s="6">
        <v>19.2</v>
      </c>
      <c r="D16" s="21">
        <v>19.2</v>
      </c>
      <c r="E16" s="21">
        <v>0</v>
      </c>
      <c r="F16" s="22">
        <f t="shared" si="0"/>
        <v>0</v>
      </c>
      <c r="G16" s="23">
        <v>0</v>
      </c>
      <c r="H16" s="23" t="s">
        <v>14</v>
      </c>
      <c r="I16" s="23">
        <v>0</v>
      </c>
      <c r="J16" s="23" t="s">
        <v>14</v>
      </c>
    </row>
    <row r="17" spans="1:10" ht="19.5" customHeight="1">
      <c r="A17" s="5" t="s">
        <v>15</v>
      </c>
      <c r="B17" s="11">
        <v>0</v>
      </c>
      <c r="C17" s="6">
        <v>0</v>
      </c>
      <c r="D17" s="21">
        <v>0</v>
      </c>
      <c r="E17" s="21">
        <v>0</v>
      </c>
      <c r="F17" s="19" t="s">
        <v>14</v>
      </c>
      <c r="G17" s="23">
        <v>0</v>
      </c>
      <c r="H17" s="20" t="s">
        <v>14</v>
      </c>
      <c r="I17" s="23">
        <v>0</v>
      </c>
      <c r="J17" s="20" t="s">
        <v>14</v>
      </c>
    </row>
    <row r="18" spans="1:10" ht="15.75">
      <c r="A18" s="3" t="s">
        <v>16</v>
      </c>
      <c r="B18" s="4">
        <f>SUM(B19:B22)</f>
        <v>7297.1</v>
      </c>
      <c r="C18" s="4">
        <f>SUM(C19:C22)</f>
        <v>6671.8</v>
      </c>
      <c r="D18" s="27">
        <f>SUM(D19:D22)</f>
        <v>10376.199999999999</v>
      </c>
      <c r="E18" s="18">
        <f>SUM(E19:E22)</f>
        <v>5293.7</v>
      </c>
      <c r="F18" s="19">
        <f t="shared" si="0"/>
        <v>51.01771361384708</v>
      </c>
      <c r="G18" s="19">
        <f>SUM(G19:G22)</f>
        <v>5184.5</v>
      </c>
      <c r="H18" s="20">
        <f t="shared" si="1"/>
        <v>97.93717059901392</v>
      </c>
      <c r="I18" s="19">
        <f>SUM(I19:I22)</f>
        <v>4893.7</v>
      </c>
      <c r="J18" s="20">
        <f t="shared" si="2"/>
        <v>94.39097309287298</v>
      </c>
    </row>
    <row r="19" spans="1:10" ht="15.75">
      <c r="A19" s="5" t="s">
        <v>17</v>
      </c>
      <c r="B19" s="11">
        <v>7059.6</v>
      </c>
      <c r="C19" s="8">
        <v>6227.1</v>
      </c>
      <c r="D19" s="28">
        <v>8616</v>
      </c>
      <c r="E19" s="21">
        <v>4902</v>
      </c>
      <c r="F19" s="22">
        <f t="shared" si="0"/>
        <v>56.89415041782729</v>
      </c>
      <c r="G19" s="23">
        <v>4899.6</v>
      </c>
      <c r="H19" s="23">
        <f t="shared" si="1"/>
        <v>99.95104039167687</v>
      </c>
      <c r="I19" s="23">
        <v>4605.9</v>
      </c>
      <c r="J19" s="23">
        <f t="shared" si="2"/>
        <v>94.00563311290716</v>
      </c>
    </row>
    <row r="20" spans="1:10" ht="15.75">
      <c r="A20" s="5" t="s">
        <v>18</v>
      </c>
      <c r="B20" s="11">
        <v>167.3</v>
      </c>
      <c r="C20" s="8">
        <v>235</v>
      </c>
      <c r="D20" s="28">
        <v>235</v>
      </c>
      <c r="E20" s="21">
        <v>264.9</v>
      </c>
      <c r="F20" s="22">
        <f t="shared" si="0"/>
        <v>112.72340425531915</v>
      </c>
      <c r="G20" s="23">
        <v>157.5</v>
      </c>
      <c r="H20" s="23">
        <f t="shared" si="1"/>
        <v>59.45639864099661</v>
      </c>
      <c r="I20" s="23">
        <v>157.5</v>
      </c>
      <c r="J20" s="23">
        <f t="shared" si="2"/>
        <v>100</v>
      </c>
    </row>
    <row r="21" spans="1:10" ht="15.75">
      <c r="A21" s="5" t="s">
        <v>19</v>
      </c>
      <c r="B21" s="11">
        <v>70.2</v>
      </c>
      <c r="C21" s="8">
        <v>83.8</v>
      </c>
      <c r="D21" s="28">
        <v>115.8</v>
      </c>
      <c r="E21" s="21">
        <v>126.8</v>
      </c>
      <c r="F21" s="22">
        <f t="shared" si="0"/>
        <v>109.49913644214162</v>
      </c>
      <c r="G21" s="23">
        <v>127.4</v>
      </c>
      <c r="H21" s="23">
        <f t="shared" si="1"/>
        <v>100.47318611987382</v>
      </c>
      <c r="I21" s="23">
        <v>130.3</v>
      </c>
      <c r="J21" s="23">
        <f t="shared" si="2"/>
        <v>102.27629513343798</v>
      </c>
    </row>
    <row r="22" spans="1:10" ht="15.75">
      <c r="A22" s="5" t="s">
        <v>20</v>
      </c>
      <c r="B22" s="11"/>
      <c r="C22" s="8">
        <v>125.9</v>
      </c>
      <c r="D22" s="28">
        <v>1409.4</v>
      </c>
      <c r="E22" s="21">
        <v>0</v>
      </c>
      <c r="F22" s="22">
        <f t="shared" si="0"/>
        <v>0</v>
      </c>
      <c r="G22" s="23">
        <v>0</v>
      </c>
      <c r="H22" s="23" t="s">
        <v>14</v>
      </c>
      <c r="I22" s="23">
        <v>0</v>
      </c>
      <c r="J22" s="23" t="s">
        <v>14</v>
      </c>
    </row>
    <row r="23" spans="1:10" ht="15.75">
      <c r="A23" s="3" t="s">
        <v>21</v>
      </c>
      <c r="B23" s="4">
        <f>B6+B18</f>
        <v>9004.9</v>
      </c>
      <c r="C23" s="4">
        <f>C6+C18</f>
        <v>7928</v>
      </c>
      <c r="D23" s="27">
        <f>D6+D18</f>
        <v>12131.199999999999</v>
      </c>
      <c r="E23" s="18">
        <f>E6+E18</f>
        <v>7066.4</v>
      </c>
      <c r="F23" s="19">
        <f t="shared" si="0"/>
        <v>58.24980216301767</v>
      </c>
      <c r="G23" s="19">
        <f>G6+G18</f>
        <v>6998</v>
      </c>
      <c r="H23" s="20">
        <f t="shared" si="1"/>
        <v>99.03203894486585</v>
      </c>
      <c r="I23" s="19">
        <f>I6+I18</f>
        <v>6792.799999999999</v>
      </c>
      <c r="J23" s="20">
        <f t="shared" si="2"/>
        <v>97.06773363818233</v>
      </c>
    </row>
    <row r="24" spans="1:2" ht="15.75">
      <c r="A24" s="9"/>
      <c r="B24" s="9"/>
    </row>
    <row r="31" ht="15.75">
      <c r="G31" s="24"/>
    </row>
    <row r="32" ht="15.75">
      <c r="G32" s="25"/>
    </row>
    <row r="33" ht="15.75">
      <c r="G33" s="25"/>
    </row>
    <row r="34" ht="15.75">
      <c r="G34" s="25"/>
    </row>
    <row r="35" ht="15.75">
      <c r="G35" s="25"/>
    </row>
    <row r="36" ht="15.75">
      <c r="G36" s="24"/>
    </row>
    <row r="37" ht="12.75">
      <c r="G37" s="26"/>
    </row>
  </sheetData>
  <sheetProtection/>
  <mergeCells count="2">
    <mergeCell ref="A1:J1"/>
    <mergeCell ref="A2:J2"/>
  </mergeCells>
  <printOptions/>
  <pageMargins left="0.55" right="0.42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2019-11-19T00:46:04Z</cp:lastPrinted>
  <dcterms:created xsi:type="dcterms:W3CDTF">1996-10-08T23:32:33Z</dcterms:created>
  <dcterms:modified xsi:type="dcterms:W3CDTF">2019-11-19T00:46:19Z</dcterms:modified>
  <cp:category/>
  <cp:version/>
  <cp:contentType/>
  <cp:contentStatus/>
</cp:coreProperties>
</file>